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January 2016" sheetId="1" r:id="rId4"/>
    <sheet name="February 2016" sheetId="2" r:id="rId5"/>
    <sheet name="March 2016" sheetId="3" r:id="rId6"/>
    <sheet name="April 2016" sheetId="4" r:id="rId7"/>
    <sheet name="May 2016" sheetId="5" r:id="rId8"/>
    <sheet name="June 2016" sheetId="6" r:id="rId9"/>
    <sheet name="July 2016" sheetId="7" r:id="rId10"/>
    <sheet name="August 2016" sheetId="8" r:id="rId11"/>
    <sheet name="September 2016" sheetId="9" r:id="rId12"/>
    <sheet name="October 2016" sheetId="10" r:id="rId13"/>
    <sheet name="November 2016" sheetId="11" r:id="rId14"/>
    <sheet name="December 2016" sheetId="12" r:id="rId15"/>
    <sheet name="Year - Table 4" sheetId="13" r:id="rId16"/>
  </sheets>
</workbook>
</file>

<file path=xl/sharedStrings.xml><?xml version="1.0" encoding="utf-8"?>
<sst xmlns="http://schemas.openxmlformats.org/spreadsheetml/2006/main" uniqueCount="56">
  <si/>
  <si>
    <t>$ Per Pip Calculator*</t>
  </si>
  <si>
    <t>Daily Avg $</t>
  </si>
  <si>
    <t>Monthly Total $</t>
  </si>
  <si>
    <t>Beginning of month</t>
  </si>
  <si>
    <t>Current Total</t>
  </si>
  <si>
    <t>Daily Avg %</t>
  </si>
  <si>
    <t>Monthly Total %</t>
  </si>
  <si>
    <t>Beginning of day balance</t>
  </si>
  <si>
    <t>Days traded this month</t>
  </si>
  <si>
    <t>Total</t>
  </si>
  <si>
    <t xml:space="preserve"> </t>
  </si>
  <si>
    <t>Total Pips</t>
  </si>
  <si>
    <t>Pips a day by Percentage</t>
  </si>
  <si>
    <t>Profit Calculator</t>
  </si>
  <si>
    <t>10 pips a day</t>
  </si>
  <si>
    <t>SL</t>
  </si>
  <si>
    <t>20 pips a day</t>
  </si>
  <si>
    <t>Percent at risk</t>
  </si>
  <si>
    <t>30 pips a day</t>
  </si>
  <si>
    <t>TP (adjust)</t>
  </si>
  <si>
    <t>40 pips a day</t>
  </si>
  <si>
    <t>50 pips a day</t>
  </si>
  <si>
    <t>100 pips a day</t>
  </si>
  <si>
    <t>6 percent</t>
  </si>
  <si>
    <t>Weekly gain</t>
  </si>
  <si>
    <t>Daily Gain</t>
  </si>
  <si>
    <t>3 percent</t>
  </si>
  <si>
    <t>5 percent</t>
  </si>
  <si>
    <t>1,5 percent</t>
  </si>
  <si>
    <t>NET</t>
  </si>
  <si>
    <t>Remaining profits</t>
  </si>
  <si>
    <t>GROSS</t>
  </si>
  <si>
    <t>Total profit</t>
  </si>
  <si>
    <t>Monthly</t>
  </si>
  <si>
    <t>Yearly Total $</t>
  </si>
  <si>
    <t>DKK/USD</t>
  </si>
  <si>
    <t>Yearly Total %</t>
  </si>
  <si>
    <t>Total Profit DKK</t>
  </si>
  <si>
    <t>Total days traded</t>
  </si>
  <si>
    <t>Total hours traded</t>
  </si>
  <si>
    <t>avg hr pr day</t>
  </si>
  <si>
    <t>Total pips of the year</t>
  </si>
  <si>
    <t>Avg Hourly income</t>
  </si>
  <si>
    <t>Avg Daily income</t>
  </si>
  <si>
    <t>Withdrawals</t>
  </si>
  <si>
    <t>Remaining of month</t>
  </si>
  <si>
    <t>Total Withdrawals</t>
  </si>
  <si>
    <t>Current Broker Balance</t>
  </si>
  <si>
    <t>Total Withdrawals DKK</t>
  </si>
  <si>
    <t>FxPro Vault</t>
  </si>
  <si>
    <t>Investor 1</t>
  </si>
  <si>
    <t>What is left</t>
  </si>
  <si>
    <t>Profit</t>
  </si>
  <si>
    <t>Remains in Vault</t>
  </si>
  <si>
    <t>Investor 2</t>
  </si>
</sst>
</file>

<file path=xl/styles.xml><?xml version="1.0" encoding="utf-8"?>
<styleSheet xmlns="http://schemas.openxmlformats.org/spreadsheetml/2006/main">
  <numFmts count="13">
    <numFmt numFmtId="0" formatCode="General"/>
    <numFmt numFmtId="59" formatCode="[$$-409]#,##0;&quot;-&quot;[$$-409]#,##0"/>
    <numFmt numFmtId="60" formatCode="mmmm yyyy"/>
    <numFmt numFmtId="61" formatCode="[$$-409]#,##0.00;&quot;-&quot;[$$-409]#,##0.00"/>
    <numFmt numFmtId="62" formatCode="0;&quot;-&quot;0"/>
    <numFmt numFmtId="63" formatCode="0.0%;&quot;-&quot;0.0%"/>
    <numFmt numFmtId="64" formatCode="0.00%;&quot;-&quot;0.00%"/>
    <numFmt numFmtId="65" formatCode=" ddd dd"/>
    <numFmt numFmtId="66" formatCode="#,##0.00;&quot;-&quot;#,##0.00"/>
    <numFmt numFmtId="67" formatCode="[$$-409] #,##0.00"/>
    <numFmt numFmtId="68" formatCode="[$$-409]#,##0.00"/>
    <numFmt numFmtId="69" formatCode="mmmm"/>
    <numFmt numFmtId="70" formatCode="[$kr-406] #,##0.00"/>
  </numFmts>
  <fonts count="28">
    <font>
      <sz val="10"/>
      <color indexed="8"/>
      <name val="Arial"/>
    </font>
    <font>
      <sz val="11"/>
      <color indexed="8"/>
      <name val="Arial"/>
    </font>
    <font>
      <sz val="18"/>
      <color indexed="8"/>
      <name val="Cambria"/>
    </font>
    <font>
      <sz val="13"/>
      <color indexed="8"/>
      <name val="Arial"/>
    </font>
    <font>
      <b val="1"/>
      <sz val="20"/>
      <color indexed="8"/>
      <name val="Arial"/>
    </font>
    <font>
      <b val="1"/>
      <sz val="12"/>
      <color indexed="8"/>
      <name val="Arial"/>
    </font>
    <font>
      <b val="1"/>
      <sz val="10"/>
      <color indexed="8"/>
      <name val="Arial"/>
    </font>
    <font>
      <b val="1"/>
      <sz val="12"/>
      <color indexed="17"/>
      <name val="Arial"/>
    </font>
    <font>
      <i val="1"/>
      <sz val="10"/>
      <color indexed="8"/>
      <name val="Arial"/>
    </font>
    <font>
      <b val="1"/>
      <sz val="15"/>
      <color indexed="17"/>
      <name val="Arial"/>
    </font>
    <font>
      <b val="1"/>
      <i val="1"/>
      <sz val="10"/>
      <color indexed="24"/>
      <name val="Arial"/>
    </font>
    <font>
      <b val="1"/>
      <sz val="10"/>
      <color indexed="8"/>
      <name val="Tahoma"/>
    </font>
    <font>
      <b val="1"/>
      <i val="1"/>
      <sz val="10"/>
      <color indexed="25"/>
      <name val="Arial"/>
    </font>
    <font>
      <sz val="8"/>
      <color indexed="17"/>
      <name val="Arial"/>
    </font>
    <font>
      <b val="1"/>
      <sz val="10"/>
      <color indexed="17"/>
      <name val="Arial"/>
    </font>
    <font>
      <b val="1"/>
      <sz val="11"/>
      <color indexed="17"/>
      <name val="Arial"/>
    </font>
    <font>
      <b val="1"/>
      <sz val="14"/>
      <color indexed="8"/>
      <name val="Arial"/>
    </font>
    <font>
      <b val="1"/>
      <sz val="15"/>
      <color indexed="8"/>
      <name val="Arial"/>
    </font>
    <font>
      <sz val="10"/>
      <color indexed="30"/>
      <name val="Arial"/>
    </font>
    <font>
      <sz val="10"/>
      <color indexed="31"/>
      <name val="Arial"/>
    </font>
    <font>
      <sz val="9"/>
      <color indexed="8"/>
      <name val="Arial"/>
    </font>
    <font>
      <b val="1"/>
      <sz val="10"/>
      <color indexed="31"/>
      <name val="Arial"/>
    </font>
    <font>
      <sz val="12"/>
      <color indexed="8"/>
      <name val="Helvetica"/>
    </font>
    <font>
      <b val="1"/>
      <sz val="18"/>
      <color indexed="8"/>
      <name val="Arial"/>
    </font>
    <font>
      <b val="1"/>
      <sz val="10"/>
      <color indexed="32"/>
      <name val="Arial"/>
    </font>
    <font>
      <b val="1"/>
      <sz val="10"/>
      <color indexed="33"/>
      <name val="Arial"/>
    </font>
    <font>
      <b val="1"/>
      <sz val="11"/>
      <color indexed="8"/>
      <name val="Arial"/>
    </font>
    <font>
      <b val="1"/>
      <sz val="10"/>
      <color indexed="34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</fills>
  <borders count="140">
    <border>
      <left/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6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16"/>
      </top>
      <bottom style="hair">
        <color indexed="8"/>
      </bottom>
      <diagonal/>
    </border>
    <border>
      <left/>
      <right/>
      <top style="thin">
        <color indexed="16"/>
      </top>
      <bottom style="hair">
        <color indexed="8"/>
      </bottom>
      <diagonal/>
    </border>
    <border>
      <left/>
      <right style="thin">
        <color indexed="8"/>
      </right>
      <top style="thin">
        <color indexed="16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7"/>
      </right>
      <top style="thin">
        <color indexed="8"/>
      </top>
      <bottom>
        <color indexed="8"/>
      </bottom>
      <diagonal/>
    </border>
    <border>
      <left style="thin">
        <color indexed="27"/>
      </left>
      <right style="thin">
        <color indexed="16"/>
      </right>
      <top style="thin">
        <color indexed="8"/>
      </top>
      <bottom/>
      <diagonal/>
    </border>
    <border>
      <left style="thin">
        <color indexed="16"/>
      </left>
      <right style="thin">
        <color indexed="16"/>
      </right>
      <top style="thin">
        <color indexed="8"/>
      </top>
      <bottom/>
      <diagonal/>
    </border>
    <border>
      <left style="thin">
        <color indexed="16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>
        <color indexed="8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6"/>
      </right>
      <top/>
      <bottom/>
      <diagonal/>
    </border>
    <border>
      <left style="thin">
        <color indexed="8"/>
      </left>
      <right style="thin">
        <color indexed="16"/>
      </right>
      <top/>
      <bottom style="medium">
        <color indexed="8"/>
      </bottom>
      <diagonal/>
    </border>
    <border>
      <left style="thin">
        <color indexed="16"/>
      </left>
      <right style="thin">
        <color indexed="16"/>
      </right>
      <top/>
      <bottom style="medium">
        <color indexed="8"/>
      </bottom>
      <diagonal/>
    </border>
    <border>
      <left style="thin">
        <color indexed="16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/>
      <top style="medium">
        <color indexed="8"/>
      </top>
      <bottom>
        <color indexed="8"/>
      </bottom>
      <diagonal/>
    </border>
    <border>
      <left/>
      <right/>
      <top style="medium">
        <color indexed="8"/>
      </top>
      <bottom>
        <color indexed="8"/>
      </bottom>
      <diagonal/>
    </border>
    <border>
      <left/>
      <right style="thin">
        <color indexed="9"/>
      </right>
      <top style="medium"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>
        <color indexed="8"/>
      </left>
      <right/>
      <top>
        <color indexed="8"/>
      </top>
      <bottom style="medium">
        <color indexed="8"/>
      </bottom>
      <diagonal/>
    </border>
    <border>
      <left/>
      <right/>
      <top>
        <color indexed="8"/>
      </top>
      <bottom style="medium"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 style="medium">
        <color indexed="9"/>
      </top>
      <bottom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16"/>
      </bottom>
      <diagonal/>
    </border>
    <border>
      <left>
        <color indexed="8"/>
      </left>
      <right/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 style="thin">
        <color indexed="9"/>
      </bottom>
      <diagonal/>
    </border>
    <border>
      <left/>
      <right>
        <color indexed="8"/>
      </right>
      <top style="medium">
        <color indexed="8"/>
      </top>
      <bottom style="thin">
        <color indexed="9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0" fontId="4" fillId="2" borderId="1" applyNumberFormat="1" applyFont="1" applyFill="1" applyBorder="1" applyAlignment="1" applyProtection="0">
      <alignment horizontal="center"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4" fillId="2" borderId="3" applyNumberFormat="1" applyFont="1" applyFill="1" applyBorder="1" applyAlignment="1" applyProtection="0">
      <alignment horizontal="center" vertical="bottom"/>
    </xf>
    <xf numFmtId="0" fontId="0" fillId="3" borderId="4" applyNumberFormat="0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49" fontId="5" fillId="2" borderId="7" applyNumberFormat="1" applyFont="1" applyFill="1" applyBorder="1" applyAlignment="1" applyProtection="0">
      <alignment horizontal="center" vertical="center"/>
    </xf>
    <xf numFmtId="1" fontId="5" fillId="2" borderId="2" applyNumberFormat="1" applyFont="1" applyFill="1" applyBorder="1" applyAlignment="1" applyProtection="0">
      <alignment horizontal="center" vertical="center"/>
    </xf>
    <xf numFmtId="1" fontId="5" fillId="2" borderId="3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/>
    </xf>
    <xf numFmtId="1" fontId="6" fillId="2" borderId="8" applyNumberFormat="1" applyFont="1" applyFill="1" applyBorder="1" applyAlignment="1" applyProtection="0">
      <alignment horizontal="center" vertical="center"/>
    </xf>
    <xf numFmtId="61" fontId="7" fillId="4" borderId="9" applyNumberFormat="1" applyFont="1" applyFill="1" applyBorder="1" applyAlignment="1" applyProtection="0">
      <alignment horizontal="center" vertical="center"/>
    </xf>
    <xf numFmtId="61" fontId="7" fillId="4" borderId="10" applyNumberFormat="1" applyFont="1" applyFill="1" applyBorder="1" applyAlignment="1" applyProtection="0">
      <alignment horizontal="center" vertical="center"/>
    </xf>
    <xf numFmtId="1" fontId="6" fillId="2" borderId="2" applyNumberFormat="1" applyFont="1" applyFill="1" applyBorder="1" applyAlignment="1" applyProtection="0">
      <alignment horizontal="center" vertical="center"/>
    </xf>
    <xf numFmtId="1" fontId="6" fillId="2" borderId="3" applyNumberFormat="1" applyFont="1" applyFill="1" applyBorder="1" applyAlignment="1" applyProtection="0">
      <alignment horizontal="center" vertical="center"/>
    </xf>
    <xf numFmtId="61" fontId="7" fillId="4" borderId="11" applyNumberFormat="1" applyFont="1" applyFill="1" applyBorder="1" applyAlignment="1" applyProtection="0">
      <alignment horizontal="center" vertical="center"/>
    </xf>
    <xf numFmtId="61" fontId="7" fillId="3" borderId="12" applyNumberFormat="1" applyFont="1" applyFill="1" applyBorder="1" applyAlignment="1" applyProtection="0">
      <alignment horizontal="center" vertical="center"/>
    </xf>
    <xf numFmtId="61" fontId="7" fillId="3" borderId="13" applyNumberFormat="1" applyFont="1" applyFill="1" applyBorder="1" applyAlignment="1" applyProtection="0">
      <alignment horizontal="center" vertical="center"/>
    </xf>
    <xf numFmtId="49" fontId="6" fillId="4" borderId="14" applyNumberFormat="1" applyFont="1" applyFill="1" applyBorder="1" applyAlignment="1" applyProtection="0">
      <alignment horizontal="center" vertical="bottom"/>
    </xf>
    <xf numFmtId="1" fontId="6" fillId="4" borderId="15" applyNumberFormat="1" applyFont="1" applyFill="1" applyBorder="1" applyAlignment="1" applyProtection="0">
      <alignment horizontal="center" vertical="bottom"/>
    </xf>
    <xf numFmtId="1" fontId="6" fillId="4" borderId="16" applyNumberFormat="1" applyFont="1" applyFill="1" applyBorder="1" applyAlignment="1" applyProtection="0">
      <alignment horizontal="center" vertical="bottom"/>
    </xf>
    <xf numFmtId="61" fontId="6" fillId="5" borderId="17" applyNumberFormat="1" applyFont="1" applyFill="1" applyBorder="1" applyAlignment="1" applyProtection="0">
      <alignment horizontal="center" vertical="bottom"/>
    </xf>
    <xf numFmtId="49" fontId="6" fillId="4" borderId="17" applyNumberFormat="1" applyFont="1" applyFill="1" applyBorder="1" applyAlignment="1" applyProtection="0">
      <alignment horizontal="center" vertical="bottom"/>
    </xf>
    <xf numFmtId="1" fontId="6" fillId="4" borderId="17" applyNumberFormat="1" applyFont="1" applyFill="1" applyBorder="1" applyAlignment="1" applyProtection="0">
      <alignment horizontal="center" vertical="bottom"/>
    </xf>
    <xf numFmtId="61" fontId="6" fillId="6" borderId="18" applyNumberFormat="1" applyFont="1" applyFill="1" applyBorder="1" applyAlignment="1" applyProtection="0">
      <alignment horizontal="center" vertical="bottom"/>
    </xf>
    <xf numFmtId="61" fontId="6" fillId="7" borderId="19" applyNumberFormat="1" applyFont="1" applyFill="1" applyBorder="1" applyAlignment="1" applyProtection="0">
      <alignment horizontal="center" vertical="bottom"/>
    </xf>
    <xf numFmtId="0" fontId="8" fillId="3" borderId="6" applyNumberFormat="0" applyFont="1" applyFill="1" applyBorder="1" applyAlignment="1" applyProtection="0">
      <alignment horizontal="center" vertical="bottom"/>
    </xf>
    <xf numFmtId="62" fontId="5" fillId="4" borderId="20" applyNumberFormat="1" applyFont="1" applyFill="1" applyBorder="1" applyAlignment="1" applyProtection="0">
      <alignment horizontal="center" vertical="center"/>
    </xf>
    <xf numFmtId="63" fontId="6" fillId="8" borderId="21" applyNumberFormat="1" applyFont="1" applyFill="1" applyBorder="1" applyAlignment="1" applyProtection="0">
      <alignment horizontal="center" vertical="bottom"/>
    </xf>
    <xf numFmtId="61" fontId="6" fillId="8" borderId="18" applyNumberFormat="1" applyFont="1" applyFill="1" applyBorder="1" applyAlignment="1" applyProtection="0">
      <alignment horizontal="center" vertical="bottom"/>
    </xf>
    <xf numFmtId="61" fontId="6" fillId="8" borderId="19" applyNumberFormat="1" applyFont="1" applyFill="1" applyBorder="1" applyAlignment="1" applyProtection="0">
      <alignment horizontal="center" vertical="bottom"/>
    </xf>
    <xf numFmtId="49" fontId="6" fillId="2" borderId="22" applyNumberFormat="1" applyFont="1" applyFill="1" applyBorder="1" applyAlignment="1" applyProtection="0">
      <alignment horizontal="center" vertical="center"/>
    </xf>
    <xf numFmtId="1" fontId="6" fillId="2" borderId="23" applyNumberFormat="1" applyFont="1" applyFill="1" applyBorder="1" applyAlignment="1" applyProtection="0">
      <alignment horizontal="center" vertical="center"/>
    </xf>
    <xf numFmtId="63" fontId="9" fillId="4" borderId="24" applyNumberFormat="1" applyFont="1" applyFill="1" applyBorder="1" applyAlignment="1" applyProtection="0">
      <alignment horizontal="center" vertical="center"/>
    </xf>
    <xf numFmtId="63" fontId="9" fillId="4" borderId="25" applyNumberFormat="1" applyFont="1" applyFill="1" applyBorder="1" applyAlignment="1" applyProtection="0">
      <alignment horizontal="center" vertical="center"/>
    </xf>
    <xf numFmtId="1" fontId="6" fillId="2" borderId="26" applyNumberFormat="1" applyFont="1" applyFill="1" applyBorder="1" applyAlignment="1" applyProtection="0">
      <alignment horizontal="center" vertical="center"/>
    </xf>
    <xf numFmtId="1" fontId="6" fillId="2" borderId="27" applyNumberFormat="1" applyFont="1" applyFill="1" applyBorder="1" applyAlignment="1" applyProtection="0">
      <alignment horizontal="center" vertical="center"/>
    </xf>
    <xf numFmtId="64" fontId="7" fillId="4" borderId="28" applyNumberFormat="1" applyFont="1" applyFill="1" applyBorder="1" applyAlignment="1" applyProtection="0">
      <alignment horizontal="center" vertical="center"/>
    </xf>
    <xf numFmtId="64" fontId="7" fillId="4" borderId="25" applyNumberFormat="1" applyFont="1" applyFill="1" applyBorder="1" applyAlignment="1" applyProtection="0">
      <alignment horizontal="center" vertical="center"/>
    </xf>
    <xf numFmtId="64" fontId="7" fillId="3" borderId="12" applyNumberFormat="1" applyFont="1" applyFill="1" applyBorder="1" applyAlignment="1" applyProtection="0">
      <alignment horizontal="center" vertical="center"/>
    </xf>
    <xf numFmtId="64" fontId="7" fillId="3" borderId="13" applyNumberFormat="1" applyFont="1" applyFill="1" applyBorder="1" applyAlignment="1" applyProtection="0">
      <alignment horizontal="center" vertical="center"/>
    </xf>
    <xf numFmtId="49" fontId="10" fillId="4" borderId="29" applyNumberFormat="1" applyFont="1" applyFill="1" applyBorder="1" applyAlignment="1" applyProtection="0">
      <alignment horizontal="left" vertical="center"/>
    </xf>
    <xf numFmtId="1" fontId="10" fillId="4" borderId="30" applyNumberFormat="1" applyFont="1" applyFill="1" applyBorder="1" applyAlignment="1" applyProtection="0">
      <alignment horizontal="left" vertical="center"/>
    </xf>
    <xf numFmtId="1" fontId="10" fillId="4" borderId="31" applyNumberFormat="1" applyFont="1" applyFill="1" applyBorder="1" applyAlignment="1" applyProtection="0">
      <alignment horizontal="left" vertical="center"/>
    </xf>
    <xf numFmtId="62" fontId="5" fillId="5" borderId="32" applyNumberFormat="1" applyFont="1" applyFill="1" applyBorder="1" applyAlignment="1" applyProtection="0">
      <alignment horizontal="center" vertical="center"/>
    </xf>
    <xf numFmtId="1" fontId="6" fillId="2" borderId="33" applyNumberFormat="1" applyFont="1" applyFill="1" applyBorder="1" applyAlignment="1" applyProtection="0">
      <alignment horizontal="center" vertical="center"/>
    </xf>
    <xf numFmtId="1" fontId="6" fillId="2" borderId="34" applyNumberFormat="1" applyFont="1" applyFill="1" applyBorder="1" applyAlignment="1" applyProtection="0">
      <alignment horizontal="center" vertical="center"/>
    </xf>
    <xf numFmtId="63" fontId="9" fillId="4" borderId="35" applyNumberFormat="1" applyFont="1" applyFill="1" applyBorder="1" applyAlignment="1" applyProtection="0">
      <alignment horizontal="center" vertical="center"/>
    </xf>
    <xf numFmtId="63" fontId="9" fillId="4" borderId="36" applyNumberFormat="1" applyFont="1" applyFill="1" applyBorder="1" applyAlignment="1" applyProtection="0">
      <alignment horizontal="center" vertical="center"/>
    </xf>
    <xf numFmtId="1" fontId="6" fillId="2" borderId="37" applyNumberFormat="1" applyFont="1" applyFill="1" applyBorder="1" applyAlignment="1" applyProtection="0">
      <alignment horizontal="center" vertical="center"/>
    </xf>
    <xf numFmtId="1" fontId="6" fillId="2" borderId="36" applyNumberFormat="1" applyFont="1" applyFill="1" applyBorder="1" applyAlignment="1" applyProtection="0">
      <alignment horizontal="center" vertical="center"/>
    </xf>
    <xf numFmtId="64" fontId="7" fillId="4" borderId="33" applyNumberFormat="1" applyFont="1" applyFill="1" applyBorder="1" applyAlignment="1" applyProtection="0">
      <alignment horizontal="center" vertical="center"/>
    </xf>
    <xf numFmtId="64" fontId="7" fillId="4" borderId="36" applyNumberFormat="1" applyFont="1" applyFill="1" applyBorder="1" applyAlignment="1" applyProtection="0">
      <alignment horizontal="center" vertical="center"/>
    </xf>
    <xf numFmtId="1" fontId="0" fillId="3" borderId="38" applyNumberFormat="1" applyFont="1" applyFill="1" applyBorder="1" applyAlignment="1" applyProtection="0">
      <alignment vertical="bottom"/>
    </xf>
    <xf numFmtId="0" fontId="0" fillId="3" borderId="39" applyNumberFormat="0" applyFont="1" applyFill="1" applyBorder="1" applyAlignment="1" applyProtection="0">
      <alignment vertical="bottom"/>
    </xf>
    <xf numFmtId="0" fontId="0" fillId="3" borderId="40" applyNumberFormat="0" applyFont="1" applyFill="1" applyBorder="1" applyAlignment="1" applyProtection="0">
      <alignment vertical="bottom"/>
    </xf>
    <xf numFmtId="62" fontId="5" fillId="5" borderId="41" applyNumberFormat="1" applyFont="1" applyFill="1" applyBorder="1" applyAlignment="1" applyProtection="0">
      <alignment horizontal="center" vertical="center"/>
    </xf>
    <xf numFmtId="63" fontId="6" fillId="8" borderId="42" applyNumberFormat="1" applyFont="1" applyFill="1" applyBorder="1" applyAlignment="1" applyProtection="0">
      <alignment horizontal="center" vertical="bottom"/>
    </xf>
    <xf numFmtId="61" fontId="6" fillId="8" borderId="43" applyNumberFormat="1" applyFont="1" applyFill="1" applyBorder="1" applyAlignment="1" applyProtection="0">
      <alignment horizontal="center" vertical="bottom"/>
    </xf>
    <xf numFmtId="61" fontId="6" fillId="8" borderId="31" applyNumberFormat="1" applyFont="1" applyFill="1" applyBorder="1" applyAlignment="1" applyProtection="0">
      <alignment horizontal="center" vertical="bottom"/>
    </xf>
    <xf numFmtId="1" fontId="0" fillId="3" borderId="40" applyNumberFormat="1" applyFont="1" applyFill="1" applyBorder="1" applyAlignment="1" applyProtection="0">
      <alignment vertical="bottom"/>
    </xf>
    <xf numFmtId="1" fontId="0" fillId="3" borderId="5" applyNumberFormat="1" applyFont="1" applyFill="1" applyBorder="1" applyAlignment="1" applyProtection="0">
      <alignment vertical="bottom"/>
    </xf>
    <xf numFmtId="0" fontId="0" fillId="3" borderId="44" applyNumberFormat="0" applyFont="1" applyFill="1" applyBorder="1" applyAlignment="1" applyProtection="0">
      <alignment vertical="bottom"/>
    </xf>
    <xf numFmtId="1" fontId="0" fillId="3" borderId="45" applyNumberFormat="1" applyFont="1" applyFill="1" applyBorder="1" applyAlignment="1" applyProtection="0">
      <alignment vertical="bottom"/>
    </xf>
    <xf numFmtId="1" fontId="0" fillId="3" borderId="13" applyNumberFormat="1" applyFont="1" applyFill="1" applyBorder="1" applyAlignment="1" applyProtection="0">
      <alignment vertical="bottom"/>
    </xf>
    <xf numFmtId="1" fontId="0" fillId="3" borderId="46" applyNumberFormat="1" applyFont="1" applyFill="1" applyBorder="1" applyAlignment="1" applyProtection="0">
      <alignment vertical="bottom"/>
    </xf>
    <xf numFmtId="0" fontId="0" fillId="3" borderId="47" applyNumberFormat="0" applyFont="1" applyFill="1" applyBorder="1" applyAlignment="1" applyProtection="0">
      <alignment vertical="bottom"/>
    </xf>
    <xf numFmtId="0" fontId="0" fillId="3" borderId="48" applyNumberFormat="0" applyFont="1" applyFill="1" applyBorder="1" applyAlignment="1" applyProtection="0">
      <alignment vertical="bottom"/>
    </xf>
    <xf numFmtId="49" fontId="8" fillId="4" borderId="49" applyNumberFormat="1" applyFont="1" applyFill="1" applyBorder="1" applyAlignment="1" applyProtection="0">
      <alignment horizontal="center" vertical="bottom"/>
    </xf>
    <xf numFmtId="64" fontId="8" fillId="4" borderId="50" applyNumberFormat="1" applyFont="1" applyFill="1" applyBorder="1" applyAlignment="1" applyProtection="0">
      <alignment horizontal="center" vertical="bottom"/>
    </xf>
    <xf numFmtId="64" fontId="8" fillId="4" borderId="51" applyNumberFormat="1" applyFont="1" applyFill="1" applyBorder="1" applyAlignment="1" applyProtection="0">
      <alignment horizontal="center" vertical="bottom"/>
    </xf>
    <xf numFmtId="1" fontId="11" fillId="4" borderId="52" applyNumberFormat="1" applyFont="1" applyFill="1" applyBorder="1" applyAlignment="1" applyProtection="0">
      <alignment horizontal="center" vertical="center"/>
    </xf>
    <xf numFmtId="1" fontId="11" fillId="3" borderId="53" applyNumberFormat="1" applyFont="1" applyFill="1" applyBorder="1" applyAlignment="1" applyProtection="0">
      <alignment horizontal="center" vertical="center"/>
    </xf>
    <xf numFmtId="1" fontId="11" fillId="3" borderId="13" applyNumberFormat="1" applyFont="1" applyFill="1" applyBorder="1" applyAlignment="1" applyProtection="0">
      <alignment horizontal="center" vertical="center"/>
    </xf>
    <xf numFmtId="59" fontId="12" fillId="9" borderId="17" applyNumberFormat="1" applyFont="1" applyFill="1" applyBorder="1" applyAlignment="1" applyProtection="0">
      <alignment horizontal="center" vertical="bottom"/>
    </xf>
    <xf numFmtId="59" fontId="12" fillId="9" borderId="54" applyNumberFormat="1" applyFont="1" applyFill="1" applyBorder="1" applyAlignment="1" applyProtection="0">
      <alignment horizontal="center" vertical="bottom"/>
    </xf>
    <xf numFmtId="59" fontId="12" fillId="9" borderId="55" applyNumberFormat="1" applyFont="1" applyFill="1" applyBorder="1" applyAlignment="1" applyProtection="0">
      <alignment horizontal="center" vertical="bottom"/>
    </xf>
    <xf numFmtId="59" fontId="12" fillId="3" borderId="53" applyNumberFormat="1" applyFont="1" applyFill="1" applyBorder="1" applyAlignment="1" applyProtection="0">
      <alignment horizontal="center" vertical="bottom"/>
    </xf>
    <xf numFmtId="59" fontId="12" fillId="3" borderId="13" applyNumberFormat="1" applyFont="1" applyFill="1" applyBorder="1" applyAlignment="1" applyProtection="0">
      <alignment horizontal="center" vertical="bottom"/>
    </xf>
    <xf numFmtId="65" fontId="0" fillId="3" borderId="56" applyNumberFormat="1" applyFont="1" applyFill="1" applyBorder="1" applyAlignment="1" applyProtection="0">
      <alignment horizontal="center" vertical="bottom"/>
    </xf>
    <xf numFmtId="65" fontId="0" fillId="3" borderId="57" applyNumberFormat="1" applyFont="1" applyFill="1" applyBorder="1" applyAlignment="1" applyProtection="0">
      <alignment horizontal="center" vertical="bottom"/>
    </xf>
    <xf numFmtId="65" fontId="0" fillId="3" borderId="58" applyNumberFormat="1" applyFont="1" applyFill="1" applyBorder="1" applyAlignment="1" applyProtection="0">
      <alignment horizontal="center" vertical="bottom"/>
    </xf>
    <xf numFmtId="65" fontId="0" fillId="3" borderId="53" applyNumberFormat="1" applyFont="1" applyFill="1" applyBorder="1" applyAlignment="1" applyProtection="0">
      <alignment horizontal="center" vertical="bottom"/>
    </xf>
    <xf numFmtId="65" fontId="0" fillId="3" borderId="13" applyNumberFormat="1" applyFont="1" applyFill="1" applyBorder="1" applyAlignment="1" applyProtection="0">
      <alignment horizontal="center" vertical="bottom"/>
    </xf>
    <xf numFmtId="66" fontId="13" fillId="3" borderId="59" applyNumberFormat="1" applyFont="1" applyFill="1" applyBorder="1" applyAlignment="1" applyProtection="0">
      <alignment horizontal="right" vertical="bottom"/>
    </xf>
    <xf numFmtId="66" fontId="13" fillId="10" borderId="60" applyNumberFormat="1" applyFont="1" applyFill="1" applyBorder="1" applyAlignment="1" applyProtection="0">
      <alignment horizontal="right" vertical="bottom"/>
    </xf>
    <xf numFmtId="66" fontId="13" fillId="10" borderId="61" applyNumberFormat="1" applyFont="1" applyFill="1" applyBorder="1" applyAlignment="1" applyProtection="0">
      <alignment horizontal="right" vertical="bottom"/>
    </xf>
    <xf numFmtId="66" fontId="13" fillId="3" borderId="61" applyNumberFormat="1" applyFont="1" applyFill="1" applyBorder="1" applyAlignment="1" applyProtection="0">
      <alignment horizontal="right" vertical="bottom"/>
    </xf>
    <xf numFmtId="66" fontId="13" fillId="3" borderId="61" applyNumberFormat="1" applyFont="1" applyFill="1" applyBorder="1" applyAlignment="1" applyProtection="0">
      <alignment vertical="bottom"/>
    </xf>
    <xf numFmtId="66" fontId="13" fillId="10" borderId="62" applyNumberFormat="1" applyFont="1" applyFill="1" applyBorder="1" applyAlignment="1" applyProtection="0">
      <alignment horizontal="right" vertical="bottom"/>
    </xf>
    <xf numFmtId="66" fontId="13" fillId="3" borderId="53" applyNumberFormat="1" applyFont="1" applyFill="1" applyBorder="1" applyAlignment="1" applyProtection="0">
      <alignment horizontal="right" vertical="bottom"/>
    </xf>
    <xf numFmtId="66" fontId="13" fillId="3" borderId="13" applyNumberFormat="1" applyFont="1" applyFill="1" applyBorder="1" applyAlignment="1" applyProtection="0">
      <alignment horizontal="right" vertical="bottom"/>
    </xf>
    <xf numFmtId="66" fontId="13" fillId="3" borderId="63" applyNumberFormat="1" applyFont="1" applyFill="1" applyBorder="1" applyAlignment="1" applyProtection="0">
      <alignment horizontal="right" vertical="bottom"/>
    </xf>
    <xf numFmtId="66" fontId="13" fillId="10" borderId="64" applyNumberFormat="1" applyFont="1" applyFill="1" applyBorder="1" applyAlignment="1" applyProtection="0">
      <alignment horizontal="right" vertical="bottom"/>
    </xf>
    <xf numFmtId="66" fontId="13" fillId="3" borderId="64" applyNumberFormat="1" applyFont="1" applyFill="1" applyBorder="1" applyAlignment="1" applyProtection="0">
      <alignment horizontal="right" vertical="bottom"/>
    </xf>
    <xf numFmtId="66" fontId="13" fillId="3" borderId="64" applyNumberFormat="1" applyFont="1" applyFill="1" applyBorder="1" applyAlignment="1" applyProtection="0">
      <alignment vertical="bottom"/>
    </xf>
    <xf numFmtId="66" fontId="13" fillId="10" borderId="65" applyNumberFormat="1" applyFont="1" applyFill="1" applyBorder="1" applyAlignment="1" applyProtection="0">
      <alignment horizontal="right" vertical="bottom"/>
    </xf>
    <xf numFmtId="66" fontId="13" fillId="3" borderId="66" applyNumberFormat="1" applyFont="1" applyFill="1" applyBorder="1" applyAlignment="1" applyProtection="0">
      <alignment horizontal="right" vertical="bottom"/>
    </xf>
    <xf numFmtId="0" fontId="13" fillId="3" borderId="64" applyNumberFormat="0" applyFont="1" applyFill="1" applyBorder="1" applyAlignment="1" applyProtection="0">
      <alignment horizontal="right" vertical="bottom"/>
    </xf>
    <xf numFmtId="66" fontId="13" fillId="10" borderId="64" applyNumberFormat="1" applyFont="1" applyFill="1" applyBorder="1" applyAlignment="1" applyProtection="0">
      <alignment vertical="bottom"/>
    </xf>
    <xf numFmtId="0" fontId="13" fillId="10" borderId="64" applyNumberFormat="0" applyFont="1" applyFill="1" applyBorder="1" applyAlignment="1" applyProtection="0">
      <alignment horizontal="right" vertical="bottom"/>
    </xf>
    <xf numFmtId="66" fontId="13" fillId="3" borderId="67" applyNumberFormat="1" applyFont="1" applyFill="1" applyBorder="1" applyAlignment="1" applyProtection="0">
      <alignment horizontal="right" vertical="bottom"/>
    </xf>
    <xf numFmtId="66" fontId="13" fillId="10" borderId="68" applyNumberFormat="1" applyFont="1" applyFill="1" applyBorder="1" applyAlignment="1" applyProtection="0">
      <alignment horizontal="right" vertical="bottom"/>
    </xf>
    <xf numFmtId="66" fontId="13" fillId="3" borderId="68" applyNumberFormat="1" applyFont="1" applyFill="1" applyBorder="1" applyAlignment="1" applyProtection="0">
      <alignment horizontal="right" vertical="bottom"/>
    </xf>
    <xf numFmtId="66" fontId="13" fillId="10" borderId="69" applyNumberFormat="1" applyFont="1" applyFill="1" applyBorder="1" applyAlignment="1" applyProtection="0">
      <alignment horizontal="right" vertical="bottom"/>
    </xf>
    <xf numFmtId="49" fontId="6" fillId="11" borderId="70" applyNumberFormat="1" applyFont="1" applyFill="1" applyBorder="1" applyAlignment="1" applyProtection="0">
      <alignment vertical="bottom"/>
    </xf>
    <xf numFmtId="61" fontId="6" fillId="11" borderId="70" applyNumberFormat="1" applyFont="1" applyFill="1" applyBorder="1" applyAlignment="1" applyProtection="0">
      <alignment vertical="bottom"/>
    </xf>
    <xf numFmtId="0" fontId="6" fillId="3" borderId="12" applyNumberFormat="0" applyFont="1" applyFill="1" applyBorder="1" applyAlignment="1" applyProtection="0">
      <alignment vertical="bottom"/>
    </xf>
    <xf numFmtId="0" fontId="6" fillId="3" borderId="13" applyNumberFormat="0" applyFont="1" applyFill="1" applyBorder="1" applyAlignment="1" applyProtection="0">
      <alignment vertical="bottom"/>
    </xf>
    <xf numFmtId="49" fontId="14" fillId="3" borderId="71" applyNumberFormat="1" applyFont="1" applyFill="1" applyBorder="1" applyAlignment="1" applyProtection="0">
      <alignment horizontal="center" vertical="center"/>
    </xf>
    <xf numFmtId="49" fontId="14" fillId="3" borderId="44" applyNumberFormat="1" applyFont="1" applyFill="1" applyBorder="1" applyAlignment="1" applyProtection="0">
      <alignment horizontal="center" vertical="center"/>
    </xf>
    <xf numFmtId="49" fontId="14" fillId="3" borderId="72" applyNumberFormat="1" applyFont="1" applyFill="1" applyBorder="1" applyAlignment="1" applyProtection="0">
      <alignment horizontal="center" vertical="center"/>
    </xf>
    <xf numFmtId="0" fontId="14" fillId="3" borderId="12" applyNumberFormat="0" applyFont="1" applyFill="1" applyBorder="1" applyAlignment="1" applyProtection="0">
      <alignment horizontal="center" vertical="center"/>
    </xf>
    <xf numFmtId="0" fontId="14" fillId="3" borderId="13" applyNumberFormat="0" applyFont="1" applyFill="1" applyBorder="1" applyAlignment="1" applyProtection="0">
      <alignment horizontal="center" vertical="center"/>
    </xf>
    <xf numFmtId="49" fontId="15" fillId="3" borderId="73" applyNumberFormat="1" applyFont="1" applyFill="1" applyBorder="1" applyAlignment="1" applyProtection="0">
      <alignment horizontal="center" vertical="center"/>
    </xf>
    <xf numFmtId="49" fontId="15" fillId="3" borderId="74" applyNumberFormat="1" applyFont="1" applyFill="1" applyBorder="1" applyAlignment="1" applyProtection="0">
      <alignment horizontal="center" vertical="center"/>
    </xf>
    <xf numFmtId="49" fontId="15" fillId="3" borderId="75" applyNumberFormat="1" applyFont="1" applyFill="1" applyBorder="1" applyAlignment="1" applyProtection="0">
      <alignment horizontal="center" vertical="center"/>
    </xf>
    <xf numFmtId="0" fontId="15" fillId="3" borderId="76" applyNumberFormat="0" applyFont="1" applyFill="1" applyBorder="1" applyAlignment="1" applyProtection="0">
      <alignment horizontal="center" vertical="center"/>
    </xf>
    <xf numFmtId="0" fontId="15" fillId="3" borderId="13" applyNumberFormat="0" applyFont="1" applyFill="1" applyBorder="1" applyAlignment="1" applyProtection="0">
      <alignment horizontal="center" vertical="center"/>
    </xf>
    <xf numFmtId="49" fontId="6" fillId="11" borderId="77" applyNumberFormat="1" applyFont="1" applyFill="1" applyBorder="1" applyAlignment="1" applyProtection="0">
      <alignment vertical="center"/>
    </xf>
    <xf numFmtId="49" fontId="15" fillId="11" borderId="78" applyNumberFormat="1" applyFont="1" applyFill="1" applyBorder="1" applyAlignment="1" applyProtection="0">
      <alignment horizontal="center" vertical="center"/>
    </xf>
    <xf numFmtId="49" fontId="15" fillId="11" borderId="79" applyNumberFormat="1" applyFont="1" applyFill="1" applyBorder="1" applyAlignment="1" applyProtection="0">
      <alignment horizontal="center" vertical="center"/>
    </xf>
    <xf numFmtId="0" fontId="0" fillId="3" borderId="12" applyNumberFormat="1" applyFont="1" applyFill="1" applyBorder="1" applyAlignment="1" applyProtection="0">
      <alignment vertical="bottom"/>
    </xf>
    <xf numFmtId="0" fontId="15" fillId="3" borderId="77" applyNumberFormat="0" applyFont="1" applyFill="1" applyBorder="1" applyAlignment="1" applyProtection="0">
      <alignment horizontal="center" vertical="center"/>
    </xf>
    <xf numFmtId="49" fontId="15" fillId="3" borderId="78" applyNumberFormat="1" applyFont="1" applyFill="1" applyBorder="1" applyAlignment="1" applyProtection="0">
      <alignment horizontal="center" vertical="center"/>
    </xf>
    <xf numFmtId="0" fontId="15" fillId="3" borderId="78" applyNumberFormat="0" applyFont="1" applyFill="1" applyBorder="1" applyAlignment="1" applyProtection="0">
      <alignment horizontal="center" vertical="center"/>
    </xf>
    <xf numFmtId="49" fontId="15" fillId="3" borderId="79" applyNumberFormat="1" applyFont="1" applyFill="1" applyBorder="1" applyAlignment="1" applyProtection="0">
      <alignment horizontal="center" vertical="center"/>
    </xf>
    <xf numFmtId="0" fontId="0" fillId="3" borderId="70" applyNumberFormat="1" applyFont="1" applyFill="1" applyBorder="1" applyAlignment="1" applyProtection="0">
      <alignment vertical="bottom"/>
    </xf>
    <xf numFmtId="0" fontId="0" fillId="3" borderId="80" applyNumberFormat="1" applyFont="1" applyFill="1" applyBorder="1" applyAlignment="1" applyProtection="0">
      <alignment vertical="bottom"/>
    </xf>
    <xf numFmtId="49" fontId="15" borderId="81" applyNumberFormat="1" applyFont="1" applyFill="0" applyBorder="1" applyAlignment="1" applyProtection="0">
      <alignment horizontal="center" vertical="center"/>
    </xf>
    <xf numFmtId="49" fontId="15" borderId="82" applyNumberFormat="1" applyFont="1" applyFill="0" applyBorder="1" applyAlignment="1" applyProtection="0">
      <alignment horizontal="center" vertical="center"/>
    </xf>
    <xf numFmtId="0" fontId="15" borderId="82" applyNumberFormat="0" applyFont="1" applyFill="0" applyBorder="1" applyAlignment="1" applyProtection="0">
      <alignment horizontal="center" vertical="center"/>
    </xf>
    <xf numFmtId="49" fontId="15" borderId="83" applyNumberFormat="1" applyFont="1" applyFill="0" applyBorder="1" applyAlignment="1" applyProtection="0">
      <alignment horizontal="center" vertical="center"/>
    </xf>
    <xf numFmtId="49" fontId="15" borderId="84" applyNumberFormat="1" applyFont="1" applyFill="0" applyBorder="1" applyAlignment="1" applyProtection="0">
      <alignment horizontal="center" vertical="center"/>
    </xf>
    <xf numFmtId="49" fontId="15" borderId="85" applyNumberFormat="1" applyFont="1" applyFill="0" applyBorder="1" applyAlignment="1" applyProtection="0">
      <alignment horizontal="center" vertical="center"/>
    </xf>
    <xf numFmtId="49" fontId="16" borderId="86" applyNumberFormat="1" applyFont="1" applyFill="0" applyBorder="1" applyAlignment="1" applyProtection="0">
      <alignment horizontal="left" vertical="center"/>
    </xf>
    <xf numFmtId="49" fontId="15" borderId="87" applyNumberFormat="1" applyFont="1" applyFill="0" applyBorder="1" applyAlignment="1" applyProtection="0">
      <alignment horizontal="center" vertical="center"/>
    </xf>
    <xf numFmtId="0" fontId="15" borderId="87" applyNumberFormat="0" applyFont="1" applyFill="0" applyBorder="1" applyAlignment="1" applyProtection="0">
      <alignment horizontal="center" vertical="center"/>
    </xf>
    <xf numFmtId="0" fontId="15" borderId="88" applyNumberFormat="0" applyFont="1" applyFill="0" applyBorder="1" applyAlignment="1" applyProtection="0">
      <alignment horizontal="center" vertical="center"/>
    </xf>
    <xf numFmtId="49" fontId="17" borderId="87" applyNumberFormat="1" applyFont="1" applyFill="0" applyBorder="1" applyAlignment="1" applyProtection="0">
      <alignment horizontal="left" vertical="center"/>
    </xf>
    <xf numFmtId="0" fontId="0" fillId="3" borderId="87" applyNumberFormat="0" applyFont="1" applyFill="1" applyBorder="1" applyAlignment="1" applyProtection="0">
      <alignment vertical="bottom"/>
    </xf>
    <xf numFmtId="0" fontId="0" fillId="3" borderId="88" applyNumberFormat="1" applyFont="1" applyFill="1" applyBorder="1" applyAlignment="1" applyProtection="0">
      <alignment vertical="bottom"/>
    </xf>
    <xf numFmtId="49" fontId="15" borderId="88" applyNumberFormat="1" applyFont="1" applyFill="0" applyBorder="1" applyAlignment="1" applyProtection="0">
      <alignment horizontal="center" vertical="center"/>
    </xf>
    <xf numFmtId="49" fontId="15" borderId="89" applyNumberFormat="1" applyFont="1" applyFill="0" applyBorder="1" applyAlignment="1" applyProtection="0">
      <alignment horizontal="center" vertical="center"/>
    </xf>
    <xf numFmtId="49" fontId="15" borderId="90" applyNumberFormat="1" applyFont="1" applyFill="0" applyBorder="1" applyAlignment="1" applyProtection="0">
      <alignment horizontal="center" vertical="center"/>
    </xf>
    <xf numFmtId="63" fontId="0" fillId="2" borderId="91" applyNumberFormat="1" applyFont="1" applyFill="1" applyBorder="1" applyAlignment="1" applyProtection="0">
      <alignment horizontal="left" vertical="bottom"/>
    </xf>
    <xf numFmtId="0" fontId="0" fillId="2" borderId="92" applyNumberFormat="1" applyFont="1" applyFill="1" applyBorder="1" applyAlignment="1" applyProtection="0">
      <alignment vertical="bottom"/>
    </xf>
    <xf numFmtId="0" fontId="0" fillId="3" borderId="93" applyNumberFormat="1" applyFont="1" applyFill="1" applyBorder="1" applyAlignment="1" applyProtection="0">
      <alignment vertical="bottom"/>
    </xf>
    <xf numFmtId="0" fontId="0" fillId="2" borderId="94" applyNumberFormat="1" applyFont="1" applyFill="1" applyBorder="1" applyAlignment="1" applyProtection="0">
      <alignment vertical="bottom"/>
    </xf>
    <xf numFmtId="0" fontId="0" fillId="2" borderId="95" applyNumberFormat="1" applyFont="1" applyFill="1" applyBorder="1" applyAlignment="1" applyProtection="0">
      <alignment vertical="bottom"/>
    </xf>
    <xf numFmtId="0" fontId="0" fillId="2" borderId="96" applyNumberFormat="1" applyFont="1" applyFill="1" applyBorder="1" applyAlignment="1" applyProtection="0">
      <alignment vertical="bottom"/>
    </xf>
    <xf numFmtId="0" fontId="0" fillId="3" borderId="13" applyNumberFormat="1" applyFont="1" applyFill="1" applyBorder="1" applyAlignment="1" applyProtection="0">
      <alignment vertical="bottom"/>
    </xf>
    <xf numFmtId="49" fontId="15" borderId="13" applyNumberFormat="1" applyFont="1" applyFill="0" applyBorder="1" applyAlignment="1" applyProtection="0">
      <alignment horizontal="center" vertical="center"/>
    </xf>
    <xf numFmtId="0" fontId="15" borderId="13" applyNumberFormat="0" applyFont="1" applyFill="0" applyBorder="1" applyAlignment="1" applyProtection="0">
      <alignment horizontal="center" vertical="center"/>
    </xf>
    <xf numFmtId="49" fontId="15" borderId="97" applyNumberFormat="1" applyFont="1" applyFill="0" applyBorder="1" applyAlignment="1" applyProtection="0">
      <alignment horizontal="center" vertical="center"/>
    </xf>
    <xf numFmtId="49" fontId="15" borderId="98" applyNumberFormat="1" applyFont="1" applyFill="0" applyBorder="1" applyAlignment="1" applyProtection="0">
      <alignment horizontal="center" vertical="center"/>
    </xf>
    <xf numFmtId="49" fontId="18" fillId="4" borderId="99" applyNumberFormat="1" applyFont="1" applyFill="1" applyBorder="1" applyAlignment="1" applyProtection="0">
      <alignment vertical="bottom"/>
    </xf>
    <xf numFmtId="61" fontId="19" fillId="3" borderId="100" applyNumberFormat="1" applyFont="1" applyFill="1" applyBorder="1" applyAlignment="1" applyProtection="0">
      <alignment vertical="bottom"/>
    </xf>
    <xf numFmtId="49" fontId="18" fillId="4" borderId="101" applyNumberFormat="1" applyFont="1" applyFill="1" applyBorder="1" applyAlignment="1" applyProtection="0">
      <alignment vertical="bottom"/>
    </xf>
    <xf numFmtId="62" fontId="20" fillId="3" borderId="102" applyNumberFormat="1" applyFont="1" applyFill="1" applyBorder="1" applyAlignment="1" applyProtection="0">
      <alignment vertical="bottom"/>
    </xf>
    <xf numFmtId="0" fontId="20" fillId="3" borderId="103" applyNumberFormat="1" applyFont="1" applyFill="1" applyBorder="1" applyAlignment="1" applyProtection="0">
      <alignment vertical="bottom"/>
    </xf>
    <xf numFmtId="49" fontId="18" fillId="4" borderId="104" applyNumberFormat="1" applyFont="1" applyFill="1" applyBorder="1" applyAlignment="1" applyProtection="0">
      <alignment vertical="bottom"/>
    </xf>
    <xf numFmtId="63" fontId="20" fillId="3" borderId="105" applyNumberFormat="1" applyFont="1" applyFill="1" applyBorder="1" applyAlignment="1" applyProtection="0">
      <alignment vertical="bottom"/>
    </xf>
    <xf numFmtId="61" fontId="20" fillId="3" borderId="106" applyNumberFormat="1" applyFont="1" applyFill="1" applyBorder="1" applyAlignment="1" applyProtection="0">
      <alignment vertical="bottom"/>
    </xf>
    <xf numFmtId="49" fontId="18" fillId="4" borderId="107" applyNumberFormat="1" applyFont="1" applyFill="1" applyBorder="1" applyAlignment="1" applyProtection="0">
      <alignment vertical="bottom"/>
    </xf>
    <xf numFmtId="0" fontId="20" fillId="3" borderId="108" applyNumberFormat="1" applyFont="1" applyFill="1" applyBorder="1" applyAlignment="1" applyProtection="0">
      <alignment vertical="bottom"/>
    </xf>
    <xf numFmtId="67" fontId="21" fillId="3" borderId="109" applyNumberFormat="1" applyFont="1" applyFill="1" applyBorder="1" applyAlignment="1" applyProtection="0">
      <alignment vertical="bottom"/>
    </xf>
    <xf numFmtId="0" fontId="0" fillId="3" borderId="110" applyNumberFormat="1" applyFont="1" applyFill="1" applyBorder="1" applyAlignment="1" applyProtection="0">
      <alignment vertical="bottom"/>
    </xf>
    <xf numFmtId="0" fontId="15" borderId="110" applyNumberFormat="0" applyFont="1" applyFill="0" applyBorder="1" applyAlignment="1" applyProtection="0">
      <alignment horizontal="center" vertical="center"/>
    </xf>
    <xf numFmtId="49" fontId="15" borderId="111" applyNumberFormat="1" applyFont="1" applyFill="0" applyBorder="1" applyAlignment="1" applyProtection="0">
      <alignment horizontal="center" vertical="center"/>
    </xf>
    <xf numFmtId="49" fontId="18" fillId="4" borderId="112" applyNumberFormat="1" applyFont="1" applyFill="1" applyBorder="1" applyAlignment="1" applyProtection="0">
      <alignment vertical="bottom"/>
    </xf>
    <xf numFmtId="61" fontId="19" fillId="3" borderId="113" applyNumberFormat="1" applyFont="1" applyFill="1" applyBorder="1" applyAlignment="1" applyProtection="0">
      <alignment vertical="bottom"/>
    </xf>
    <xf numFmtId="49" fontId="15" borderId="114" applyNumberFormat="1" applyFont="1" applyFill="0" applyBorder="1" applyAlignment="1" applyProtection="0">
      <alignment horizontal="center" vertical="center"/>
    </xf>
    <xf numFmtId="0" fontId="15" borderId="114" applyNumberFormat="0" applyFont="1" applyFill="0" applyBorder="1" applyAlignment="1" applyProtection="0">
      <alignment horizontal="center" vertical="center"/>
    </xf>
    <xf numFmtId="0" fontId="15" borderId="115" applyNumberFormat="0" applyFont="1" applyFill="0" applyBorder="1" applyAlignment="1" applyProtection="0">
      <alignment horizontal="center" vertical="center"/>
    </xf>
    <xf numFmtId="49" fontId="15" borderId="115" applyNumberFormat="1" applyFont="1" applyFill="0" applyBorder="1" applyAlignment="1" applyProtection="0">
      <alignment horizontal="center" vertical="center"/>
    </xf>
    <xf numFmtId="49" fontId="0" fillId="2" borderId="94" applyNumberFormat="1" applyFont="1" applyFill="1" applyBorder="1" applyAlignment="1" applyProtection="0">
      <alignment horizontal="left" vertical="bottom"/>
    </xf>
    <xf numFmtId="49" fontId="0" fillId="2" borderId="95" applyNumberFormat="1" applyFont="1" applyFill="1" applyBorder="1" applyAlignment="1" applyProtection="0">
      <alignment horizontal="center" vertical="bottom"/>
    </xf>
    <xf numFmtId="49" fontId="0" fillId="2" borderId="96" applyNumberFormat="1" applyFont="1" applyFill="1" applyBorder="1" applyAlignment="1" applyProtection="0">
      <alignment horizontal="center" vertical="bottom"/>
    </xf>
    <xf numFmtId="49" fontId="0" fillId="2" borderId="116" applyNumberFormat="1" applyFont="1" applyFill="1" applyBorder="1" applyAlignment="1" applyProtection="0">
      <alignment horizontal="left" vertical="bottom"/>
    </xf>
    <xf numFmtId="49" fontId="0" fillId="2" borderId="117" applyNumberFormat="1" applyFont="1" applyFill="1" applyBorder="1" applyAlignment="1" applyProtection="0">
      <alignment horizontal="center" vertical="bottom"/>
    </xf>
    <xf numFmtId="49" fontId="0" fillId="2" borderId="118" applyNumberFormat="1" applyFont="1" applyFill="1" applyBorder="1" applyAlignment="1" applyProtection="0">
      <alignment horizontal="center" vertical="bottom"/>
    </xf>
    <xf numFmtId="0" fontId="0" fillId="3" borderId="119" applyNumberFormat="1" applyFont="1" applyFill="1" applyBorder="1" applyAlignment="1" applyProtection="0">
      <alignment vertical="bottom"/>
    </xf>
    <xf numFmtId="0" fontId="0" fillId="3" borderId="120" applyNumberFormat="1" applyFont="1" applyFill="1" applyBorder="1" applyAlignment="1" applyProtection="0">
      <alignment vertical="bottom"/>
    </xf>
    <xf numFmtId="9" fontId="0" fillId="3" borderId="102" applyNumberFormat="1" applyFont="1" applyFill="1" applyBorder="1" applyAlignment="1" applyProtection="0">
      <alignment horizontal="center" vertical="bottom"/>
    </xf>
    <xf numFmtId="9" fontId="0" fillId="3" borderId="103" applyNumberFormat="1" applyFont="1" applyFill="1" applyBorder="1" applyAlignment="1" applyProtection="0">
      <alignment horizontal="center" vertical="bottom"/>
    </xf>
    <xf numFmtId="49" fontId="18" fillId="4" borderId="121" applyNumberFormat="1" applyFont="1" applyFill="1" applyBorder="1" applyAlignment="1" applyProtection="0">
      <alignment vertical="bottom"/>
    </xf>
    <xf numFmtId="10" fontId="0" fillId="3" borderId="122" applyNumberFormat="1" applyFont="1" applyFill="1" applyBorder="1" applyAlignment="1" applyProtection="0">
      <alignment horizontal="center" vertical="bottom"/>
    </xf>
    <xf numFmtId="9" fontId="0" fillId="3" borderId="123" applyNumberFormat="1" applyFont="1" applyFill="1" applyBorder="1" applyAlignment="1" applyProtection="0">
      <alignment horizontal="center" vertical="bottom"/>
    </xf>
    <xf numFmtId="9" fontId="0" fillId="3" borderId="105" applyNumberFormat="1" applyFont="1" applyFill="1" applyBorder="1" applyAlignment="1" applyProtection="0">
      <alignment horizontal="center" vertical="bottom"/>
    </xf>
    <xf numFmtId="9" fontId="0" fillId="3" borderId="106" applyNumberFormat="1" applyFont="1" applyFill="1" applyBorder="1" applyAlignment="1" applyProtection="0">
      <alignment horizontal="center" vertical="bottom"/>
    </xf>
    <xf numFmtId="10" fontId="0" fillId="3" borderId="105" applyNumberFormat="1" applyFont="1" applyFill="1" applyBorder="1" applyAlignment="1" applyProtection="0">
      <alignment horizontal="center" vertical="bottom"/>
    </xf>
    <xf numFmtId="9" fontId="0" fillId="3" borderId="108" applyNumberFormat="1" applyFont="1" applyFill="1" applyBorder="1" applyAlignment="1" applyProtection="0">
      <alignment horizontal="center" vertical="bottom"/>
    </xf>
    <xf numFmtId="9" fontId="0" fillId="3" borderId="109" applyNumberFormat="1" applyFont="1" applyFill="1" applyBorder="1" applyAlignment="1" applyProtection="0">
      <alignment horizontal="center" vertical="bottom"/>
    </xf>
    <xf numFmtId="0" fontId="0" fillId="3" borderId="124" applyNumberFormat="1" applyFont="1" applyFill="1" applyBorder="1" applyAlignment="1" applyProtection="0">
      <alignment vertical="bottom"/>
    </xf>
    <xf numFmtId="0" fontId="0" fillId="3" borderId="125" applyNumberFormat="1" applyFont="1" applyFill="1" applyBorder="1" applyAlignment="1" applyProtection="0">
      <alignment vertical="bottom"/>
    </xf>
    <xf numFmtId="0" fontId="0" fillId="3" borderId="126" applyNumberFormat="1" applyFont="1" applyFill="1" applyBorder="1" applyAlignment="1" applyProtection="0">
      <alignment vertical="bottom"/>
    </xf>
    <xf numFmtId="0" fontId="15" borderId="127" applyNumberFormat="0" applyFont="1" applyFill="0" applyBorder="1" applyAlignment="1" applyProtection="0">
      <alignment horizontal="center" vertical="center"/>
    </xf>
    <xf numFmtId="49" fontId="15" borderId="110" applyNumberFormat="1" applyFont="1" applyFill="0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59" fontId="12" fillId="12" borderId="54" applyNumberFormat="1" applyFont="1" applyFill="1" applyBorder="1" applyAlignment="1" applyProtection="0">
      <alignment horizontal="center" vertical="bottom"/>
    </xf>
    <xf numFmtId="59" fontId="12" fillId="12" borderId="55" applyNumberFormat="1" applyFont="1" applyFill="1" applyBorder="1" applyAlignment="1" applyProtection="0">
      <alignment horizontal="center" vertical="bottom"/>
    </xf>
    <xf numFmtId="65" fontId="0" fillId="12" borderId="57" applyNumberFormat="1" applyFont="1" applyFill="1" applyBorder="1" applyAlignment="1" applyProtection="0">
      <alignment horizontal="center" vertical="bottom"/>
    </xf>
    <xf numFmtId="65" fontId="0" fillId="12" borderId="58" applyNumberFormat="1" applyFont="1" applyFill="1" applyBorder="1" applyAlignment="1" applyProtection="0">
      <alignment horizontal="center" vertical="bottom"/>
    </xf>
    <xf numFmtId="66" fontId="13" fillId="3" borderId="60" applyNumberFormat="1" applyFont="1" applyFill="1" applyBorder="1" applyAlignment="1" applyProtection="0">
      <alignment horizontal="right" vertical="bottom"/>
    </xf>
    <xf numFmtId="66" fontId="13" fillId="12" borderId="62" applyNumberFormat="1" applyFont="1" applyFill="1" applyBorder="1" applyAlignment="1" applyProtection="0">
      <alignment horizontal="right" vertical="bottom"/>
    </xf>
    <xf numFmtId="66" fontId="13" fillId="12" borderId="128" applyNumberFormat="1" applyFont="1" applyFill="1" applyBorder="1" applyAlignment="1" applyProtection="0">
      <alignment horizontal="right" vertical="bottom"/>
    </xf>
    <xf numFmtId="66" fontId="13" fillId="12" borderId="65" applyNumberFormat="1" applyFont="1" applyFill="1" applyBorder="1" applyAlignment="1" applyProtection="0">
      <alignment horizontal="right" vertical="bottom"/>
    </xf>
    <xf numFmtId="66" fontId="13" fillId="12" borderId="129" applyNumberFormat="1" applyFont="1" applyFill="1" applyBorder="1" applyAlignment="1" applyProtection="0">
      <alignment horizontal="right" vertical="bottom"/>
    </xf>
    <xf numFmtId="66" fontId="13" fillId="12" borderId="69" applyNumberFormat="1" applyFont="1" applyFill="1" applyBorder="1" applyAlignment="1" applyProtection="0">
      <alignment horizontal="right" vertical="bottom"/>
    </xf>
    <xf numFmtId="66" fontId="13" fillId="12" borderId="130" applyNumberFormat="1" applyFont="1" applyFill="1" applyBorder="1" applyAlignment="1" applyProtection="0">
      <alignment horizontal="right" vertical="bottom"/>
    </xf>
    <xf numFmtId="0" fontId="14" fillId="3" borderId="44" applyNumberFormat="0" applyFont="1" applyFill="1" applyBorder="1" applyAlignment="1" applyProtection="0">
      <alignment horizontal="center" vertical="center"/>
    </xf>
    <xf numFmtId="0" fontId="14" fillId="3" borderId="72" applyNumberFormat="0" applyFont="1" applyFill="1" applyBorder="1" applyAlignment="1" applyProtection="0">
      <alignment horizontal="center" vertical="center"/>
    </xf>
    <xf numFmtId="0" fontId="15" fillId="3" borderId="74" applyNumberFormat="0" applyFont="1" applyFill="1" applyBorder="1" applyAlignment="1" applyProtection="0">
      <alignment horizontal="center" vertical="center"/>
    </xf>
    <xf numFmtId="0" fontId="15" fillId="3" borderId="75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66" fontId="13" fillId="3" borderId="62" applyNumberFormat="1" applyFont="1" applyFill="1" applyBorder="1" applyAlignment="1" applyProtection="0">
      <alignment horizontal="right" vertical="bottom"/>
    </xf>
    <xf numFmtId="66" fontId="13" fillId="3" borderId="65" applyNumberFormat="1" applyFont="1" applyFill="1" applyBorder="1" applyAlignment="1" applyProtection="0">
      <alignment horizontal="right" vertical="bottom"/>
    </xf>
    <xf numFmtId="66" fontId="13" fillId="3" borderId="69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6" fontId="13" fillId="10" borderId="59" applyNumberFormat="1" applyFont="1" applyFill="1" applyBorder="1" applyAlignment="1" applyProtection="0">
      <alignment horizontal="right" vertical="bottom"/>
    </xf>
    <xf numFmtId="66" fontId="13" fillId="10" borderId="61" applyNumberFormat="1" applyFont="1" applyFill="1" applyBorder="1" applyAlignment="1" applyProtection="0">
      <alignment vertical="bottom"/>
    </xf>
    <xf numFmtId="66" fontId="13" fillId="10" borderId="63" applyNumberFormat="1" applyFont="1" applyFill="1" applyBorder="1" applyAlignment="1" applyProtection="0">
      <alignment horizontal="right" vertical="bottom"/>
    </xf>
    <xf numFmtId="66" fontId="13" fillId="10" borderId="66" applyNumberFormat="1" applyFont="1" applyFill="1" applyBorder="1" applyAlignment="1" applyProtection="0">
      <alignment horizontal="right" vertical="bottom"/>
    </xf>
    <xf numFmtId="66" fontId="13" fillId="10" borderId="67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0" fillId="4" borderId="29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63" fontId="15" fillId="3" borderId="75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3" borderId="115" applyNumberFormat="1" applyFont="1" applyFill="0" applyBorder="1" applyAlignment="1" applyProtection="0">
      <alignment horizontal="left" vertical="bottom"/>
    </xf>
    <xf numFmtId="49" fontId="1" borderId="115" applyNumberFormat="1" applyFont="1" applyFill="0" applyBorder="1" applyAlignment="1" applyProtection="0">
      <alignment horizontal="left" vertical="bottom"/>
    </xf>
    <xf numFmtId="0" fontId="0" borderId="13" applyNumberFormat="1" applyFont="1" applyFill="0" applyBorder="1" applyAlignment="1" applyProtection="0">
      <alignment vertical="bottom"/>
    </xf>
    <xf numFmtId="0" fontId="0" borderId="115" applyNumberFormat="1" applyFont="1" applyFill="0" applyBorder="1" applyAlignment="1" applyProtection="0">
      <alignment vertical="bottom"/>
    </xf>
    <xf numFmtId="49" fontId="23" borderId="13" applyNumberFormat="1" applyFont="1" applyFill="0" applyBorder="1" applyAlignment="1" applyProtection="0">
      <alignment horizontal="left" vertical="bottom"/>
    </xf>
    <xf numFmtId="49" fontId="6" fillId="2" borderId="91" applyNumberFormat="1" applyFont="1" applyFill="1" applyBorder="1" applyAlignment="1" applyProtection="0">
      <alignment horizontal="center" vertical="center"/>
    </xf>
    <xf numFmtId="61" fontId="7" fillId="3" borderId="92" applyNumberFormat="1" applyFont="1" applyFill="1" applyBorder="1" applyAlignment="1" applyProtection="0">
      <alignment horizontal="center" vertical="center"/>
    </xf>
    <xf numFmtId="0" fontId="0" borderId="12" applyNumberFormat="1" applyFont="1" applyFill="0" applyBorder="1" applyAlignment="1" applyProtection="0">
      <alignment vertical="bottom"/>
    </xf>
    <xf numFmtId="0" fontId="0" borderId="131" applyNumberFormat="1" applyFont="1" applyFill="0" applyBorder="1" applyAlignment="1" applyProtection="0">
      <alignment vertical="bottom"/>
    </xf>
    <xf numFmtId="0" fontId="0" borderId="93" applyNumberFormat="1" applyFont="1" applyFill="0" applyBorder="1" applyAlignment="1" applyProtection="0">
      <alignment vertical="bottom"/>
    </xf>
    <xf numFmtId="49" fontId="6" fillId="2" borderId="132" applyNumberFormat="1" applyFont="1" applyFill="1" applyBorder="1" applyAlignment="1" applyProtection="0">
      <alignment vertical="bottom"/>
    </xf>
    <xf numFmtId="0" fontId="0" borderId="133" applyNumberFormat="1" applyFont="1" applyFill="0" applyBorder="1" applyAlignment="1" applyProtection="0">
      <alignment vertical="bottom"/>
    </xf>
    <xf numFmtId="49" fontId="6" fillId="2" borderId="112" applyNumberFormat="1" applyFont="1" applyFill="1" applyBorder="1" applyAlignment="1" applyProtection="0">
      <alignment horizontal="center" vertical="center"/>
    </xf>
    <xf numFmtId="64" fontId="7" fillId="3" borderId="113" applyNumberFormat="1" applyFont="1" applyFill="1" applyBorder="1" applyAlignment="1" applyProtection="0">
      <alignment horizontal="center" vertical="center"/>
    </xf>
    <xf numFmtId="49" fontId="6" fillId="2" borderId="11" applyNumberFormat="1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69" fontId="6" fillId="2" borderId="20" applyNumberFormat="1" applyFont="1" applyFill="1" applyBorder="1" applyAlignment="1" applyProtection="0">
      <alignment horizontal="center" vertical="center"/>
    </xf>
    <xf numFmtId="49" fontId="6" fillId="3" borderId="114" applyNumberFormat="1" applyFont="1" applyFill="1" applyBorder="1" applyAlignment="1" applyProtection="0">
      <alignment horizontal="center" vertical="bottom"/>
    </xf>
    <xf numFmtId="0" fontId="0" fillId="3" borderId="114" applyNumberFormat="1" applyFont="1" applyFill="1" applyBorder="1" applyAlignment="1" applyProtection="0">
      <alignment vertical="bottom"/>
    </xf>
    <xf numFmtId="0" fontId="0" borderId="110" applyNumberFormat="1" applyFont="1" applyFill="0" applyBorder="1" applyAlignment="1" applyProtection="0">
      <alignment vertical="bottom"/>
    </xf>
    <xf numFmtId="70" fontId="14" fillId="3" borderId="134" applyNumberFormat="1" applyFont="1" applyFill="1" applyBorder="1" applyAlignment="1" applyProtection="0">
      <alignment horizontal="center" vertical="center"/>
    </xf>
    <xf numFmtId="1" fontId="6" fillId="2" borderId="135" applyNumberFormat="1" applyFont="1" applyFill="1" applyBorder="1" applyAlignment="1" applyProtection="0">
      <alignment horizontal="center" vertical="center"/>
    </xf>
    <xf numFmtId="67" fontId="14" fillId="3" borderId="41" applyNumberFormat="1" applyFont="1" applyFill="1" applyBorder="1" applyAlignment="1" applyProtection="0">
      <alignment horizontal="center" vertical="center"/>
    </xf>
    <xf numFmtId="49" fontId="6" fillId="2" borderId="91" applyNumberFormat="1" applyFont="1" applyFill="1" applyBorder="1" applyAlignment="1" applyProtection="0">
      <alignment horizontal="center" vertical="bottom"/>
    </xf>
    <xf numFmtId="0" fontId="0" borderId="92" applyNumberFormat="1" applyFont="1" applyFill="0" applyBorder="1" applyAlignment="1" applyProtection="0">
      <alignment vertical="bottom"/>
    </xf>
    <xf numFmtId="0" fontId="0" borderId="114" applyNumberFormat="1" applyFont="1" applyFill="0" applyBorder="1" applyAlignment="1" applyProtection="0">
      <alignment vertical="bottom"/>
    </xf>
    <xf numFmtId="49" fontId="6" fillId="2" borderId="112" applyNumberFormat="1" applyFont="1" applyFill="1" applyBorder="1" applyAlignment="1" applyProtection="0">
      <alignment horizontal="center" vertical="bottom"/>
    </xf>
    <xf numFmtId="0" fontId="0" borderId="113" applyNumberFormat="1" applyFont="1" applyFill="0" applyBorder="1" applyAlignment="1" applyProtection="0">
      <alignment vertical="bottom"/>
    </xf>
    <xf numFmtId="49" fontId="6" fillId="2" borderId="20" applyNumberFormat="1" applyFont="1" applyFill="1" applyBorder="1" applyAlignment="1" applyProtection="0">
      <alignment horizontal="center" vertical="bottom"/>
    </xf>
    <xf numFmtId="0" fontId="0" borderId="70" applyNumberFormat="1" applyFont="1" applyFill="0" applyBorder="1" applyAlignment="1" applyProtection="0">
      <alignment vertical="bottom"/>
    </xf>
    <xf numFmtId="0" fontId="0" borderId="76" applyNumberFormat="1" applyFont="1" applyFill="0" applyBorder="1" applyAlignment="1" applyProtection="0">
      <alignment vertical="bottom"/>
    </xf>
    <xf numFmtId="49" fontId="6" fillId="2" borderId="32" applyNumberFormat="1" applyFont="1" applyFill="1" applyBorder="1" applyAlignment="1" applyProtection="0">
      <alignment horizontal="center" vertical="bottom"/>
    </xf>
    <xf numFmtId="49" fontId="6" fillId="2" borderId="132" applyNumberFormat="1" applyFont="1" applyFill="1" applyBorder="1" applyAlignment="1" applyProtection="0">
      <alignment horizontal="center" vertical="bottom"/>
    </xf>
    <xf numFmtId="67" fontId="24" borderId="70" applyNumberFormat="1" applyFont="1" applyFill="0" applyBorder="1" applyAlignment="1" applyProtection="0">
      <alignment vertical="bottom"/>
    </xf>
    <xf numFmtId="0" fontId="0" borderId="136" applyNumberFormat="1" applyFont="1" applyFill="0" applyBorder="1" applyAlignment="1" applyProtection="0">
      <alignment vertical="bottom"/>
    </xf>
    <xf numFmtId="49" fontId="6" fillId="2" borderId="41" applyNumberFormat="1" applyFont="1" applyFill="1" applyBorder="1" applyAlignment="1" applyProtection="0">
      <alignment horizontal="center" vertical="bottom"/>
    </xf>
    <xf numFmtId="67" fontId="25" borderId="70" applyNumberFormat="1" applyFont="1" applyFill="0" applyBorder="1" applyAlignment="1" applyProtection="0">
      <alignment vertical="bottom"/>
    </xf>
    <xf numFmtId="49" fontId="26" borderId="115" applyNumberFormat="1" applyFont="1" applyFill="0" applyBorder="1" applyAlignment="1" applyProtection="0">
      <alignment horizontal="left" vertical="bottom"/>
    </xf>
    <xf numFmtId="69" fontId="6" fillId="2" borderId="20" applyNumberFormat="1" applyFont="1" applyFill="1" applyBorder="1" applyAlignment="1" applyProtection="0">
      <alignment horizontal="center" vertical="bottom"/>
    </xf>
    <xf numFmtId="67" fontId="27" borderId="7" applyNumberFormat="1" applyFont="1" applyFill="0" applyBorder="1" applyAlignment="1" applyProtection="0">
      <alignment vertical="bottom"/>
    </xf>
    <xf numFmtId="67" fontId="27" fillId="3" borderId="137" applyNumberFormat="1" applyFont="1" applyFill="1" applyBorder="1" applyAlignment="1" applyProtection="0">
      <alignment vertical="bottom"/>
    </xf>
    <xf numFmtId="69" fontId="6" fillId="2" borderId="32" applyNumberFormat="1" applyFont="1" applyFill="1" applyBorder="1" applyAlignment="1" applyProtection="0">
      <alignment horizontal="center" vertical="bottom"/>
    </xf>
    <xf numFmtId="49" fontId="5" borderId="115" applyNumberFormat="1" applyFont="1" applyFill="0" applyBorder="1" applyAlignment="1" applyProtection="0">
      <alignment horizontal="left" vertical="bottom"/>
    </xf>
    <xf numFmtId="67" fontId="27" fillId="3" borderId="20" applyNumberFormat="1" applyFont="1" applyFill="1" applyBorder="1" applyAlignment="1" applyProtection="0">
      <alignment vertical="bottom"/>
    </xf>
    <xf numFmtId="67" fontId="0" fillId="3" borderId="91" applyNumberFormat="1" applyFont="1" applyFill="1" applyBorder="1" applyAlignment="1" applyProtection="0">
      <alignment vertical="bottom"/>
    </xf>
    <xf numFmtId="70" fontId="27" fillId="3" borderId="92" applyNumberFormat="1" applyFont="1" applyFill="1" applyBorder="1" applyAlignment="1" applyProtection="0">
      <alignment vertical="bottom"/>
    </xf>
    <xf numFmtId="67" fontId="27" fillId="3" borderId="32" applyNumberFormat="1" applyFont="1" applyFill="1" applyBorder="1" applyAlignment="1" applyProtection="0">
      <alignment vertical="bottom"/>
    </xf>
    <xf numFmtId="67" fontId="0" fillId="3" borderId="99" applyNumberFormat="1" applyFont="1" applyFill="1" applyBorder="1" applyAlignment="1" applyProtection="0">
      <alignment vertical="bottom"/>
    </xf>
    <xf numFmtId="70" fontId="27" fillId="3" borderId="100" applyNumberFormat="1" applyFont="1" applyFill="1" applyBorder="1" applyAlignment="1" applyProtection="0">
      <alignment vertical="bottom"/>
    </xf>
    <xf numFmtId="0" fontId="6" fillId="2" borderId="138" applyNumberFormat="0" applyFont="1" applyFill="1" applyBorder="1" applyAlignment="1" applyProtection="0">
      <alignment horizontal="center" vertical="center"/>
    </xf>
    <xf numFmtId="69" fontId="6" fillId="2" borderId="41" applyNumberFormat="1" applyFont="1" applyFill="1" applyBorder="1" applyAlignment="1" applyProtection="0">
      <alignment horizontal="center" vertical="bottom"/>
    </xf>
    <xf numFmtId="67" fontId="14" fillId="3" borderId="134" applyNumberFormat="1" applyFont="1" applyFill="1" applyBorder="1" applyAlignment="1" applyProtection="0">
      <alignment horizontal="center" vertical="center"/>
    </xf>
    <xf numFmtId="1" fontId="6" fillId="2" borderId="139" applyNumberFormat="1" applyFont="1" applyFill="1" applyBorder="1" applyAlignment="1" applyProtection="0">
      <alignment horizontal="center" vertical="center"/>
    </xf>
    <xf numFmtId="1" fontId="6" fillId="2" borderId="10" applyNumberFormat="1" applyFont="1" applyFill="1" applyBorder="1" applyAlignment="1" applyProtection="0">
      <alignment horizontal="center" vertical="center"/>
    </xf>
    <xf numFmtId="67" fontId="27" fillId="3" borderId="41" applyNumberFormat="1" applyFont="1" applyFill="1" applyBorder="1" applyAlignment="1" applyProtection="0">
      <alignment vertical="bottom"/>
    </xf>
    <xf numFmtId="67" fontId="0" fillId="3" borderId="112" applyNumberFormat="1" applyFont="1" applyFill="1" applyBorder="1" applyAlignment="1" applyProtection="0">
      <alignment vertical="bottom"/>
    </xf>
    <xf numFmtId="70" fontId="27" fillId="3" borderId="113" applyNumberFormat="1" applyFont="1" applyFill="1" applyBorder="1" applyAlignment="1" applyProtection="0">
      <alignment vertical="bottom"/>
    </xf>
    <xf numFmtId="67" fontId="27" borderId="70" applyNumberFormat="1" applyFont="1" applyFill="0" applyBorder="1" applyAlignment="1" applyProtection="0">
      <alignment vertical="bottom"/>
    </xf>
    <xf numFmtId="49" fontId="0" borderId="12" applyNumberFormat="1" applyFont="1" applyFill="0" applyBorder="1" applyAlignment="1" applyProtection="0">
      <alignment vertical="bottom"/>
    </xf>
    <xf numFmtId="49" fontId="1" borderId="76" applyNumberFormat="1" applyFont="1" applyFill="0" applyBorder="1" applyAlignment="1" applyProtection="0">
      <alignment horizontal="left" vertical="bottom"/>
    </xf>
    <xf numFmtId="49" fontId="6" fillId="2" borderId="70" applyNumberFormat="1" applyFont="1" applyFill="1" applyBorder="1" applyAlignment="1" applyProtection="0">
      <alignment vertical="bottom"/>
    </xf>
    <xf numFmtId="70" fontId="27" borderId="70" applyNumberFormat="1" applyFont="1" applyFill="0" applyBorder="1" applyAlignment="1" applyProtection="0">
      <alignment vertical="bottom"/>
    </xf>
    <xf numFmtId="49" fontId="6" fillId="2" borderId="70" applyNumberFormat="1" applyFont="1" applyFill="1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0" fontId="0" borderId="115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fe940e"/>
      <rgbColor rgb="ff161716"/>
      <rgbColor rgb="ff6c7371"/>
      <rgbColor rgb="fff9f9f9"/>
      <rgbColor rgb="ff749fc3"/>
      <rgbColor rgb="ffaaaaaa"/>
      <rgbColor rgb="ff008000"/>
      <rgbColor rgb="ffe6e6e6"/>
      <rgbColor rgb="ffff0000"/>
      <rgbColor rgb="ff00ffff"/>
      <rgbColor rgb="ff00f900"/>
      <rgbColor rgb="ff00ff00"/>
      <rgbColor rgb="ffffcc99"/>
      <rgbColor rgb="ff0000ff"/>
      <rgbColor rgb="ff333333"/>
      <rgbColor rgb="ff7da647"/>
      <rgbColor rgb="ffa7a7a7"/>
      <rgbColor rgb="ffcfe7f5"/>
      <rgbColor rgb="ff808080"/>
      <rgbColor rgb="ff525252"/>
      <rgbColor rgb="ff008e00"/>
      <rgbColor rgb="ff048105"/>
      <rgbColor rgb="ff078206"/>
      <rgbColor rgb="ff008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01066"/>
          <c:y val="0.0828627"/>
          <c:w val="0.893934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Ref>
              <c:f>'January 2016'!$A$5:$AE$5</c:f>
              <c:strCache>
                <c:ptCount val="31"/>
                <c:pt idx="0">
                  <c:v>Beginning of day balance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Days traded this month</c:v>
                </c:pt>
                <c:pt idx="28">
                  <c:v/>
                </c:pt>
                <c:pt idx="29">
                  <c:v/>
                </c:pt>
                <c:pt idx="30">
                  <c:v>0</c:v>
                </c:pt>
              </c:strCache>
            </c:strRef>
          </c:cat>
          <c:val>
            <c:numRef>
              <c:f>'January 2016'!$A$6:$G$6,'January 2016'!$H$6:$AE$6</c:f>
              <c:numCache>
                <c:ptCount val="31"/>
                <c:pt idx="0">
                  <c:v>1000.000000</c:v>
                </c:pt>
                <c:pt idx="1">
                  <c:v>1000.000000</c:v>
                </c:pt>
                <c:pt idx="2">
                  <c:v>1000.000000</c:v>
                </c:pt>
                <c:pt idx="3">
                  <c:v>1000.000000</c:v>
                </c:pt>
                <c:pt idx="4">
                  <c:v>1000.000000</c:v>
                </c:pt>
                <c:pt idx="5">
                  <c:v>1000.000000</c:v>
                </c:pt>
                <c:pt idx="6">
                  <c:v>1000.000000</c:v>
                </c:pt>
                <c:pt idx="7">
                  <c:v>1000.000000</c:v>
                </c:pt>
                <c:pt idx="8">
                  <c:v>1000.000000</c:v>
                </c:pt>
                <c:pt idx="9">
                  <c:v>1000.000000</c:v>
                </c:pt>
                <c:pt idx="10">
                  <c:v>1000.000000</c:v>
                </c:pt>
                <c:pt idx="11">
                  <c:v>1000.000000</c:v>
                </c:pt>
                <c:pt idx="12">
                  <c:v>1000.000000</c:v>
                </c:pt>
                <c:pt idx="13">
                  <c:v>1000.000000</c:v>
                </c:pt>
                <c:pt idx="14">
                  <c:v>1000.000000</c:v>
                </c:pt>
                <c:pt idx="15">
                  <c:v>1000.000000</c:v>
                </c:pt>
                <c:pt idx="16">
                  <c:v>1000.000000</c:v>
                </c:pt>
                <c:pt idx="17">
                  <c:v>1000.000000</c:v>
                </c:pt>
                <c:pt idx="18">
                  <c:v>1000.000000</c:v>
                </c:pt>
                <c:pt idx="19">
                  <c:v>1000.000000</c:v>
                </c:pt>
                <c:pt idx="20">
                  <c:v>1000.000000</c:v>
                </c:pt>
                <c:pt idx="21">
                  <c:v>1000.000000</c:v>
                </c:pt>
                <c:pt idx="22">
                  <c:v>1000.000000</c:v>
                </c:pt>
                <c:pt idx="23">
                  <c:v>1000.000000</c:v>
                </c:pt>
                <c:pt idx="24">
                  <c:v>1000.000000</c:v>
                </c:pt>
                <c:pt idx="25">
                  <c:v>1000.000000</c:v>
                </c:pt>
                <c:pt idx="26">
                  <c:v>1000.000000</c:v>
                </c:pt>
                <c:pt idx="27">
                  <c:v>1000.000000</c:v>
                </c:pt>
                <c:pt idx="28">
                  <c:v>1000.000000</c:v>
                </c:pt>
                <c:pt idx="29">
                  <c:v>1000.000000</c:v>
                </c:pt>
                <c:pt idx="30">
                  <c:v>1000.000000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250"/>
        <c:minorUnit val="12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Ref>
              <c:f>'October 2016'!$A$5:$AE$5</c:f>
              <c:strCache>
                <c:ptCount val="31"/>
                <c:pt idx="0">
                  <c:v>Beginning of day balance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Days traded this month</c:v>
                </c:pt>
                <c:pt idx="28">
                  <c:v/>
                </c:pt>
                <c:pt idx="29">
                  <c:v/>
                </c:pt>
                <c:pt idx="30">
                  <c:v>0</c:v>
                </c:pt>
              </c:strCache>
            </c:strRef>
          </c:cat>
          <c:val>
            <c:numRef>
              <c:f>'October 2016'!$A$6:$G$6,'October 2016'!$H$6:$AE$6</c:f>
              <c:numCache>
                <c:ptCount val="3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Lit>
              <c:ptCount val="53"/>
              <c:pt idx="0">
                <c:v>Beginning of day balance</c:v>
              </c:pt>
              <c:pt idx="1">
                <c:v/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  <c:pt idx="15">
                <c:v/>
              </c:pt>
              <c:pt idx="16">
                <c:v/>
              </c:pt>
              <c:pt idx="17">
                <c:v/>
              </c:pt>
              <c:pt idx="18">
                <c:v/>
              </c:pt>
              <c:pt idx="19">
                <c:v/>
              </c:pt>
              <c:pt idx="20">
                <c:v/>
              </c:pt>
              <c:pt idx="21">
                <c:v/>
              </c:pt>
              <c:pt idx="22">
                <c:v/>
              </c:pt>
              <c:pt idx="23">
                <c:v/>
              </c:pt>
              <c:pt idx="24">
                <c:v/>
              </c:pt>
              <c:pt idx="25">
                <c:v/>
              </c:pt>
              <c:pt idx="26">
                <c:v/>
              </c:pt>
              <c:pt idx="27">
                <c:v>Days traded this month</c:v>
              </c:pt>
              <c:pt idx="28">
                <c:v/>
              </c:pt>
              <c:pt idx="29">
                <c:v/>
              </c:pt>
              <c:pt idx="30">
                <c:v>1</c:v>
              </c:pt>
              <c:pt idx="31">
                <c:v/>
              </c:pt>
              <c:pt idx="32">
                <c:v/>
              </c:pt>
              <c:pt idx="33">
                <c:v>1</c:v>
              </c:pt>
              <c:pt idx="34">
                <c:v>Untitled 1</c:v>
              </c:pt>
              <c:pt idx="35">
                <c:v>Untitled 2</c:v>
              </c:pt>
              <c:pt idx="36">
                <c:v>Untitled 3</c:v>
              </c:pt>
              <c:pt idx="37">
                <c:v>Untitled 4</c:v>
              </c:pt>
              <c:pt idx="38">
                <c:v>Untitled 5</c:v>
              </c:pt>
              <c:pt idx="39">
                <c:v>Untitled 6</c:v>
              </c:pt>
              <c:pt idx="40">
                <c:v>Untitled 7</c:v>
              </c:pt>
              <c:pt idx="41">
                <c:v>Untitled 8</c:v>
              </c:pt>
              <c:pt idx="42">
                <c:v>Untitled 9</c:v>
              </c:pt>
              <c:pt idx="43">
                <c:v>Untitled 10</c:v>
              </c:pt>
              <c:pt idx="44">
                <c:v>Untitled 11</c:v>
              </c:pt>
              <c:pt idx="45">
                <c:v>Untitled 12</c:v>
              </c:pt>
              <c:pt idx="46">
                <c:v>Untitled 13</c:v>
              </c:pt>
              <c:pt idx="47">
                <c:v>Untitled 14</c:v>
              </c:pt>
              <c:pt idx="48">
                <c:v>Untitled 15</c:v>
              </c:pt>
              <c:pt idx="49">
                <c:v>Untitled 16</c:v>
              </c:pt>
              <c:pt idx="50">
                <c:v>Untitled 17</c:v>
              </c:pt>
              <c:pt idx="51">
                <c:v>Untitled 18</c:v>
              </c:pt>
              <c:pt idx="52">
                <c:v>Untitled 19</c:v>
              </c:pt>
            </c:strLit>
          </c:cat>
          <c:val>
            <c:numRef>
              <c:f>'November 2016'!$A$6:$AD$6,'November 2016'!$H$6:$AD$6</c:f>
              <c:numCache>
                <c:ptCount val="5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0.000000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0.000000</c:v>
                </c:pt>
                <c:pt idx="51">
                  <c:v>0.000000</c:v>
                </c:pt>
                <c:pt idx="52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Ref>
              <c:f>'December 2016'!$A$5:$AE$5</c:f>
              <c:strCache>
                <c:ptCount val="31"/>
                <c:pt idx="0">
                  <c:v>Beginning of day balance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Days traded this month</c:v>
                </c:pt>
                <c:pt idx="28">
                  <c:v/>
                </c:pt>
                <c:pt idx="29">
                  <c:v/>
                </c:pt>
                <c:pt idx="30">
                  <c:v>0</c:v>
                </c:pt>
              </c:strCache>
            </c:strRef>
          </c:cat>
          <c:val>
            <c:numRef>
              <c:f>'December 2016'!$A$6:$G$6,'December 2016'!$H$6:$AE$6</c:f>
              <c:numCache>
                <c:ptCount val="3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37901"/>
          <c:y val="0.186298"/>
          <c:w val="0.857099"/>
          <c:h val="0.647871"/>
        </c:manualLayout>
      </c:layout>
      <c:barChart>
        <c:barDir val="col"/>
        <c:grouping val="clustered"/>
        <c:varyColors val="0"/>
        <c:ser>
          <c:idx val="0"/>
          <c:order val="0"/>
          <c:tx>
            <c:v>Withdrawals</c:v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- Table 4'!$A$12:$A$23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 - Table 4'!$B$12:$B$23</c:f>
              <c:numCache>
                <c:ptCount val="0"/>
              </c:numCache>
            </c:numRef>
          </c:val>
        </c:ser>
        <c:ser>
          <c:idx val="1"/>
          <c:order val="1"/>
          <c:tx>
            <c:v>Remaining</c:v>
          </c:tx>
          <c:spPr>
            <a:solidFill>
              <a:schemeClr val="accent2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- Table 4'!$A$12:$A$23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 - Table 4'!$C$12:$C$23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</c:numCache>
            </c:numRef>
          </c:val>
        </c:ser>
        <c:gapWidth val="150"/>
        <c:overlap val="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.00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between"/>
        <c:majorUnit val="1"/>
        <c:minorUnit val="0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286772"/>
          <c:y val="0"/>
          <c:w val="0.391863"/>
          <c:h val="0.12795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800" u="none">
              <a:solidFill>
                <a:srgbClr val="000000"/>
              </a:solidFill>
              <a:latin typeface="Cambria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6792"/>
          <c:y val="0.0510817"/>
          <c:w val="0.828208"/>
          <c:h val="0.857239"/>
        </c:manualLayout>
      </c:layout>
      <c:barChart>
        <c:barDir val="col"/>
        <c:grouping val="stacked"/>
        <c:varyColors val="0"/>
        <c:ser>
          <c:idx val="0"/>
          <c:order val="0"/>
          <c:tx>
            <c:v>Withdrawals</c:v>
          </c:tx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- Table 4'!$A$12:$A$23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 - Table 4'!$B$12:$B$23</c:f>
              <c:numCache>
                <c:ptCount val="0"/>
              </c:numCache>
            </c:numRef>
          </c:val>
        </c:ser>
        <c:ser>
          <c:idx val="1"/>
          <c:order val="1"/>
          <c:tx>
            <c:v>Remaining</c:v>
          </c:tx>
          <c:spPr>
            <a:solidFill>
              <a:schemeClr val="accent2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sx="100000" sy="100000" kx="0" ky="0" algn="tl" rotWithShape="1" blurRad="38100" dist="20000" dir="540000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- Table 4'!$A$12:$A$23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'Year - Table 4'!$C$12:$C$23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</c:numCache>
            </c:numRef>
          </c:val>
        </c:ser>
        <c:gapWidth val="150"/>
        <c:overlap val="10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.00" sourceLinked="1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between"/>
        <c:majorUnit val="1"/>
        <c:minorUnit val="0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Lit>
              <c:ptCount val="51"/>
              <c:pt idx="0">
                <c:v>Beginning of day balance</c:v>
              </c:pt>
              <c:pt idx="1">
                <c:v/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  <c:pt idx="15">
                <c:v/>
              </c:pt>
              <c:pt idx="16">
                <c:v/>
              </c:pt>
              <c:pt idx="17">
                <c:v/>
              </c:pt>
              <c:pt idx="18">
                <c:v/>
              </c:pt>
              <c:pt idx="19">
                <c:v/>
              </c:pt>
              <c:pt idx="20">
                <c:v/>
              </c:pt>
              <c:pt idx="21">
                <c:v/>
              </c:pt>
              <c:pt idx="22">
                <c:v/>
              </c:pt>
              <c:pt idx="23">
                <c:v/>
              </c:pt>
              <c:pt idx="24">
                <c:v/>
              </c:pt>
              <c:pt idx="25">
                <c:v/>
              </c:pt>
              <c:pt idx="26">
                <c:v/>
              </c:pt>
              <c:pt idx="27">
                <c:v>Days traded this month</c:v>
              </c:pt>
              <c:pt idx="28">
                <c:v/>
              </c:pt>
              <c:pt idx="29">
                <c:v/>
              </c:pt>
              <c:pt idx="30">
                <c:v>2</c:v>
              </c:pt>
              <c:pt idx="31">
                <c:v/>
              </c:pt>
              <c:pt idx="32">
                <c:v/>
              </c:pt>
              <c:pt idx="33">
                <c:v/>
              </c:pt>
              <c:pt idx="34">
                <c:v>2</c:v>
              </c:pt>
              <c:pt idx="35">
                <c:v>Untitled 1</c:v>
              </c:pt>
              <c:pt idx="36">
                <c:v>Untitled 2</c:v>
              </c:pt>
              <c:pt idx="37">
                <c:v>Untitled 3</c:v>
              </c:pt>
              <c:pt idx="38">
                <c:v>Untitled 4</c:v>
              </c:pt>
              <c:pt idx="39">
                <c:v>Untitled 5</c:v>
              </c:pt>
              <c:pt idx="40">
                <c:v>Untitled 6</c:v>
              </c:pt>
              <c:pt idx="41">
                <c:v>Untitled 7</c:v>
              </c:pt>
              <c:pt idx="42">
                <c:v>Untitled 8</c:v>
              </c:pt>
              <c:pt idx="43">
                <c:v>Untitled 9</c:v>
              </c:pt>
              <c:pt idx="44">
                <c:v>Untitled 10</c:v>
              </c:pt>
              <c:pt idx="45">
                <c:v>Untitled 11</c:v>
              </c:pt>
              <c:pt idx="46">
                <c:v>Untitled 12</c:v>
              </c:pt>
              <c:pt idx="47">
                <c:v>Untitled 13</c:v>
              </c:pt>
              <c:pt idx="48">
                <c:v>Untitled 14</c:v>
              </c:pt>
              <c:pt idx="49">
                <c:v>Untitled 15</c:v>
              </c:pt>
              <c:pt idx="50">
                <c:v>Untitled 16</c:v>
              </c:pt>
            </c:strLit>
          </c:cat>
          <c:val>
            <c:numRef>
              <c:f>'February 2016'!$A$6:$AC$6,'February 2016'!$H$6:$AC$6</c:f>
              <c:numCache>
                <c:ptCount val="5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0.000000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Ref>
              <c:f>'March 2016'!$A$5:$AE$5</c:f>
              <c:strCache>
                <c:ptCount val="31"/>
                <c:pt idx="0">
                  <c:v>Beginning of day balance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Days traded this month</c:v>
                </c:pt>
                <c:pt idx="28">
                  <c:v/>
                </c:pt>
                <c:pt idx="29">
                  <c:v/>
                </c:pt>
                <c:pt idx="30">
                  <c:v>0</c:v>
                </c:pt>
              </c:strCache>
            </c:strRef>
          </c:cat>
          <c:val>
            <c:numRef>
              <c:f>'March 2016'!$A$6:$G$6,'March 2016'!$H$6:$AE$6</c:f>
              <c:numCache>
                <c:ptCount val="3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Lit>
              <c:ptCount val="53"/>
              <c:pt idx="0">
                <c:v>Beginning of day balance</c:v>
              </c:pt>
              <c:pt idx="1">
                <c:v/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  <c:pt idx="15">
                <c:v/>
              </c:pt>
              <c:pt idx="16">
                <c:v/>
              </c:pt>
              <c:pt idx="17">
                <c:v/>
              </c:pt>
              <c:pt idx="18">
                <c:v/>
              </c:pt>
              <c:pt idx="19">
                <c:v/>
              </c:pt>
              <c:pt idx="20">
                <c:v/>
              </c:pt>
              <c:pt idx="21">
                <c:v/>
              </c:pt>
              <c:pt idx="22">
                <c:v/>
              </c:pt>
              <c:pt idx="23">
                <c:v/>
              </c:pt>
              <c:pt idx="24">
                <c:v/>
              </c:pt>
              <c:pt idx="25">
                <c:v/>
              </c:pt>
              <c:pt idx="26">
                <c:v/>
              </c:pt>
              <c:pt idx="27">
                <c:v>Days traded this month</c:v>
              </c:pt>
              <c:pt idx="28">
                <c:v/>
              </c:pt>
              <c:pt idx="29">
                <c:v/>
              </c:pt>
              <c:pt idx="30">
                <c:v>1</c:v>
              </c:pt>
              <c:pt idx="31">
                <c:v/>
              </c:pt>
              <c:pt idx="32">
                <c:v/>
              </c:pt>
              <c:pt idx="33">
                <c:v>1</c:v>
              </c:pt>
              <c:pt idx="34">
                <c:v>Untitled 1</c:v>
              </c:pt>
              <c:pt idx="35">
                <c:v>Untitled 2</c:v>
              </c:pt>
              <c:pt idx="36">
                <c:v>Untitled 3</c:v>
              </c:pt>
              <c:pt idx="37">
                <c:v>Untitled 4</c:v>
              </c:pt>
              <c:pt idx="38">
                <c:v>Untitled 5</c:v>
              </c:pt>
              <c:pt idx="39">
                <c:v>Untitled 6</c:v>
              </c:pt>
              <c:pt idx="40">
                <c:v>Untitled 7</c:v>
              </c:pt>
              <c:pt idx="41">
                <c:v>Untitled 8</c:v>
              </c:pt>
              <c:pt idx="42">
                <c:v>Untitled 9</c:v>
              </c:pt>
              <c:pt idx="43">
                <c:v>Untitled 10</c:v>
              </c:pt>
              <c:pt idx="44">
                <c:v>Untitled 11</c:v>
              </c:pt>
              <c:pt idx="45">
                <c:v>Untitled 12</c:v>
              </c:pt>
              <c:pt idx="46">
                <c:v>Untitled 13</c:v>
              </c:pt>
              <c:pt idx="47">
                <c:v>Untitled 14</c:v>
              </c:pt>
              <c:pt idx="48">
                <c:v>Untitled 15</c:v>
              </c:pt>
              <c:pt idx="49">
                <c:v>Untitled 16</c:v>
              </c:pt>
              <c:pt idx="50">
                <c:v>Untitled 17</c:v>
              </c:pt>
              <c:pt idx="51">
                <c:v>Untitled 18</c:v>
              </c:pt>
              <c:pt idx="52">
                <c:v>Untitled 19</c:v>
              </c:pt>
            </c:strLit>
          </c:cat>
          <c:val>
            <c:numRef>
              <c:f>'April 2016'!$A$6:$AD$6,'April 2016'!$H$6:$AD$6</c:f>
              <c:numCache>
                <c:ptCount val="5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0.000000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0.000000</c:v>
                </c:pt>
                <c:pt idx="51">
                  <c:v>0.000000</c:v>
                </c:pt>
                <c:pt idx="52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Ref>
              <c:f>'May 2016'!$A$5:$AE$5</c:f>
              <c:strCache>
                <c:ptCount val="31"/>
                <c:pt idx="0">
                  <c:v>Beginning of day balance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Days traded this month</c:v>
                </c:pt>
                <c:pt idx="28">
                  <c:v/>
                </c:pt>
                <c:pt idx="29">
                  <c:v/>
                </c:pt>
                <c:pt idx="30">
                  <c:v>0</c:v>
                </c:pt>
              </c:strCache>
            </c:strRef>
          </c:cat>
          <c:val>
            <c:numRef>
              <c:f>'May 2016'!$A$6:$G$6,'May 2016'!$H$6:$AE$6</c:f>
              <c:numCache>
                <c:ptCount val="3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Lit>
              <c:ptCount val="53"/>
              <c:pt idx="0">
                <c:v>Beginning of day balance</c:v>
              </c:pt>
              <c:pt idx="1">
                <c:v/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  <c:pt idx="15">
                <c:v/>
              </c:pt>
              <c:pt idx="16">
                <c:v/>
              </c:pt>
              <c:pt idx="17">
                <c:v/>
              </c:pt>
              <c:pt idx="18">
                <c:v/>
              </c:pt>
              <c:pt idx="19">
                <c:v/>
              </c:pt>
              <c:pt idx="20">
                <c:v/>
              </c:pt>
              <c:pt idx="21">
                <c:v/>
              </c:pt>
              <c:pt idx="22">
                <c:v/>
              </c:pt>
              <c:pt idx="23">
                <c:v/>
              </c:pt>
              <c:pt idx="24">
                <c:v/>
              </c:pt>
              <c:pt idx="25">
                <c:v/>
              </c:pt>
              <c:pt idx="26">
                <c:v/>
              </c:pt>
              <c:pt idx="27">
                <c:v>Days traded this month</c:v>
              </c:pt>
              <c:pt idx="28">
                <c:v/>
              </c:pt>
              <c:pt idx="29">
                <c:v/>
              </c:pt>
              <c:pt idx="30">
                <c:v>1</c:v>
              </c:pt>
              <c:pt idx="31">
                <c:v/>
              </c:pt>
              <c:pt idx="32">
                <c:v/>
              </c:pt>
              <c:pt idx="33">
                <c:v>1</c:v>
              </c:pt>
              <c:pt idx="34">
                <c:v>Untitled 1</c:v>
              </c:pt>
              <c:pt idx="35">
                <c:v>Untitled 2</c:v>
              </c:pt>
              <c:pt idx="36">
                <c:v>Untitled 3</c:v>
              </c:pt>
              <c:pt idx="37">
                <c:v>Untitled 4</c:v>
              </c:pt>
              <c:pt idx="38">
                <c:v>Untitled 5</c:v>
              </c:pt>
              <c:pt idx="39">
                <c:v>Untitled 6</c:v>
              </c:pt>
              <c:pt idx="40">
                <c:v>Untitled 7</c:v>
              </c:pt>
              <c:pt idx="41">
                <c:v>Untitled 8</c:v>
              </c:pt>
              <c:pt idx="42">
                <c:v>Untitled 9</c:v>
              </c:pt>
              <c:pt idx="43">
                <c:v>Untitled 10</c:v>
              </c:pt>
              <c:pt idx="44">
                <c:v>Untitled 11</c:v>
              </c:pt>
              <c:pt idx="45">
                <c:v>Untitled 12</c:v>
              </c:pt>
              <c:pt idx="46">
                <c:v>Untitled 13</c:v>
              </c:pt>
              <c:pt idx="47">
                <c:v>Untitled 14</c:v>
              </c:pt>
              <c:pt idx="48">
                <c:v>Untitled 15</c:v>
              </c:pt>
              <c:pt idx="49">
                <c:v>Untitled 16</c:v>
              </c:pt>
              <c:pt idx="50">
                <c:v>Untitled 17</c:v>
              </c:pt>
              <c:pt idx="51">
                <c:v>Untitled 18</c:v>
              </c:pt>
              <c:pt idx="52">
                <c:v>Untitled 19</c:v>
              </c:pt>
            </c:strLit>
          </c:cat>
          <c:val>
            <c:numRef>
              <c:f>'June 2016'!$A$6:$AD$6,'June 2016'!$H$6:$AD$6</c:f>
              <c:numCache>
                <c:ptCount val="5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0.000000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0.000000</c:v>
                </c:pt>
                <c:pt idx="51">
                  <c:v>0.000000</c:v>
                </c:pt>
                <c:pt idx="52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Ref>
              <c:f>'July 2016'!$A$5:$AE$5</c:f>
              <c:strCache>
                <c:ptCount val="31"/>
                <c:pt idx="0">
                  <c:v>Beginning of day balance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Days traded this month</c:v>
                </c:pt>
                <c:pt idx="28">
                  <c:v/>
                </c:pt>
                <c:pt idx="29">
                  <c:v/>
                </c:pt>
                <c:pt idx="30">
                  <c:v>0</c:v>
                </c:pt>
              </c:strCache>
            </c:strRef>
          </c:cat>
          <c:val>
            <c:numRef>
              <c:f>'July 2016'!$A$6:$G$6,'July 2016'!$H$6:$AE$6</c:f>
              <c:numCache>
                <c:ptCount val="3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Ref>
              <c:f>'August 2016'!$A$5:$AE$5</c:f>
              <c:strCache>
                <c:ptCount val="31"/>
                <c:pt idx="0">
                  <c:v>Beginning of day balance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Days traded this month</c:v>
                </c:pt>
                <c:pt idx="28">
                  <c:v/>
                </c:pt>
                <c:pt idx="29">
                  <c:v/>
                </c:pt>
                <c:pt idx="30">
                  <c:v>0</c:v>
                </c:pt>
              </c:strCache>
            </c:strRef>
          </c:cat>
          <c:val>
            <c:numRef>
              <c:f>'August 2016'!$A$6:$G$6,'August 2016'!$H$6:$AE$6</c:f>
              <c:numCache>
                <c:ptCount val="31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85692"/>
          <c:y val="0.0828627"/>
          <c:w val="0.926431"/>
          <c:h val="0.841301"/>
        </c:manualLayout>
      </c:layout>
      <c:areaChart>
        <c:grouping val="standard"/>
        <c:varyColors val="0"/>
        <c:ser>
          <c:idx val="0"/>
          <c:order val="0"/>
          <c:tx>
            <c:v>Untitled 1</c:v>
          </c:tx>
          <c:spPr>
            <a:solidFill>
              <a:srgbClr val="6D7472"/>
            </a:solidFill>
            <a:ln w="9525" cap="flat">
              <a:solidFill>
                <a:srgbClr val="F9F9F9"/>
              </a:solidFill>
              <a:prstDash val="solid"/>
              <a:round/>
            </a:ln>
            <a:effectLst/>
          </c:spPr>
          <c:dLbls>
            <c:numFmt formatCode="[$$-409]#,##0;&quot;-&quot;[$$-409]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mbria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4A0C4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movingAvg"/>
            <c:period val="2"/>
            <c:forward val="0"/>
            <c:backward val="0"/>
            <c:dispRSqr val="0"/>
            <c:dispEq val="0"/>
          </c:trendline>
          <c:cat>
            <c:strLit>
              <c:ptCount val="53"/>
              <c:pt idx="0">
                <c:v>Beginning of day balance</c:v>
              </c:pt>
              <c:pt idx="1">
                <c:v/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  <c:pt idx="15">
                <c:v/>
              </c:pt>
              <c:pt idx="16">
                <c:v/>
              </c:pt>
              <c:pt idx="17">
                <c:v/>
              </c:pt>
              <c:pt idx="18">
                <c:v/>
              </c:pt>
              <c:pt idx="19">
                <c:v/>
              </c:pt>
              <c:pt idx="20">
                <c:v/>
              </c:pt>
              <c:pt idx="21">
                <c:v/>
              </c:pt>
              <c:pt idx="22">
                <c:v/>
              </c:pt>
              <c:pt idx="23">
                <c:v/>
              </c:pt>
              <c:pt idx="24">
                <c:v/>
              </c:pt>
              <c:pt idx="25">
                <c:v/>
              </c:pt>
              <c:pt idx="26">
                <c:v/>
              </c:pt>
              <c:pt idx="27">
                <c:v>Days traded this month</c:v>
              </c:pt>
              <c:pt idx="28">
                <c:v/>
              </c:pt>
              <c:pt idx="29">
                <c:v/>
              </c:pt>
              <c:pt idx="30">
                <c:v>1</c:v>
              </c:pt>
              <c:pt idx="31">
                <c:v/>
              </c:pt>
              <c:pt idx="32">
                <c:v/>
              </c:pt>
              <c:pt idx="33">
                <c:v>1</c:v>
              </c:pt>
              <c:pt idx="34">
                <c:v>Untitled 1</c:v>
              </c:pt>
              <c:pt idx="35">
                <c:v>Untitled 2</c:v>
              </c:pt>
              <c:pt idx="36">
                <c:v>Untitled 3</c:v>
              </c:pt>
              <c:pt idx="37">
                <c:v>Untitled 4</c:v>
              </c:pt>
              <c:pt idx="38">
                <c:v>Untitled 5</c:v>
              </c:pt>
              <c:pt idx="39">
                <c:v>Untitled 6</c:v>
              </c:pt>
              <c:pt idx="40">
                <c:v>Untitled 7</c:v>
              </c:pt>
              <c:pt idx="41">
                <c:v>Untitled 8</c:v>
              </c:pt>
              <c:pt idx="42">
                <c:v>Untitled 9</c:v>
              </c:pt>
              <c:pt idx="43">
                <c:v>Untitled 10</c:v>
              </c:pt>
              <c:pt idx="44">
                <c:v>Untitled 11</c:v>
              </c:pt>
              <c:pt idx="45">
                <c:v>Untitled 12</c:v>
              </c:pt>
              <c:pt idx="46">
                <c:v>Untitled 13</c:v>
              </c:pt>
              <c:pt idx="47">
                <c:v>Untitled 14</c:v>
              </c:pt>
              <c:pt idx="48">
                <c:v>Untitled 15</c:v>
              </c:pt>
              <c:pt idx="49">
                <c:v>Untitled 16</c:v>
              </c:pt>
              <c:pt idx="50">
                <c:v>Untitled 17</c:v>
              </c:pt>
              <c:pt idx="51">
                <c:v>Untitled 18</c:v>
              </c:pt>
              <c:pt idx="52">
                <c:v>Untitled 19</c:v>
              </c:pt>
            </c:strLit>
          </c:cat>
          <c:val>
            <c:numRef>
              <c:f>'September 2016'!$A$6:$AD$6,'September 2016'!$H$6:$AD$6</c:f>
              <c:numCache>
                <c:ptCount val="5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0.000000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0.000000</c:v>
                </c:pt>
                <c:pt idx="45">
                  <c:v>0.000000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0.000000</c:v>
                </c:pt>
                <c:pt idx="51">
                  <c:v>0.000000</c:v>
                </c:pt>
                <c:pt idx="52">
                  <c:v>0.000000</c:v>
                </c:pt>
              </c:numCache>
            </c:numRef>
          </c:val>
        </c:ser>
        <c:axId val="2094734552"/>
        <c:axId val="2094734553"/>
      </c:areaChart>
      <c:catAx>
        <c:axId val="2094734552"/>
        <c:scaling>
          <c:orientation val="minMax"/>
        </c:scaling>
        <c:delete val="0"/>
        <c:axPos val="b"/>
        <c:numFmt formatCode="[$$-409]#,##0;&quot;-&quot;[$$-409]#,##0" sourceLinked="1"/>
        <c:majorTickMark val="out"/>
        <c:minorTickMark val="none"/>
        <c:tickLblPos val="none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[$$-409]#,##0;&quot;-&quot;[$$-409]#,##0" sourceLinked="1"/>
        <c:majorTickMark val="out"/>
        <c:minorTickMark val="none"/>
        <c:tickLblPos val="nextTo"/>
        <c:spPr>
          <a:ln w="38100" cap="flat">
            <a:solidFill>
              <a:srgbClr val="171717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800" u="none">
                <a:solidFill>
                  <a:srgbClr val="000000"/>
                </a:solidFill>
                <a:latin typeface="Cambria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solidFill>
          <a:srgbClr val="FF950E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/Relationships>
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/></Relationships>
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/Relationships>
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/Relationships>
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/Relationships>
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/></Relationships>
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/Relationships>
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/></Relationships>
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/Relationships>
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494344</xdr:colOff>
      <xdr:row>2</xdr:row>
      <xdr:rowOff>1612</xdr:rowOff>
    </xdr:from>
    <xdr:to>
      <xdr:col>4</xdr:col>
      <xdr:colOff>404821</xdr:colOff>
      <xdr:row>2</xdr:row>
      <xdr:rowOff>171616</xdr:rowOff>
    </xdr:to>
    <xdr:sp>
      <xdr:nvSpPr>
        <xdr:cNvPr id="2" name="Shape 2"/>
        <xdr:cNvSpPr/>
      </xdr:nvSpPr>
      <xdr:spPr>
        <a:xfrm>
          <a:off x="3219059" y="553467"/>
          <a:ext cx="835044" cy="17000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Never adjust</a:t>
          </a:r>
        </a:p>
      </xdr:txBody>
    </xdr:sp>
    <xdr:clientData/>
  </xdr:twoCellAnchor>
  <xdr:twoCellAnchor>
    <xdr:from>
      <xdr:col>12</xdr:col>
      <xdr:colOff>342744</xdr:colOff>
      <xdr:row>54</xdr:row>
      <xdr:rowOff>91677</xdr:rowOff>
    </xdr:from>
    <xdr:to>
      <xdr:col>27</xdr:col>
      <xdr:colOff>764149</xdr:colOff>
      <xdr:row>67</xdr:row>
      <xdr:rowOff>1</xdr:rowOff>
    </xdr:to>
    <xdr:graphicFrame>
      <xdr:nvGraphicFramePr>
        <xdr:cNvPr id="3" name="Chart 3"/>
        <xdr:cNvGraphicFramePr/>
      </xdr:nvGraphicFramePr>
      <xdr:xfrm>
        <a:off x="10840928" y="9402872"/>
        <a:ext cx="12227796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23" name="Chart 23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25" name="Chart 25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27" name="Chart 27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5</xdr:col>
      <xdr:colOff>119028</xdr:colOff>
      <xdr:row>31</xdr:row>
      <xdr:rowOff>93069</xdr:rowOff>
    </xdr:from>
    <xdr:to>
      <xdr:col>9</xdr:col>
      <xdr:colOff>718505</xdr:colOff>
      <xdr:row>59</xdr:row>
      <xdr:rowOff>70721</xdr:rowOff>
    </xdr:to>
    <xdr:graphicFrame>
      <xdr:nvGraphicFramePr>
        <xdr:cNvPr id="29" name="Chart 29"/>
        <xdr:cNvGraphicFramePr/>
      </xdr:nvGraphicFramePr>
      <xdr:xfrm>
        <a:off x="6505859" y="5877471"/>
        <a:ext cx="6097849" cy="518095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327447</xdr:colOff>
      <xdr:row>31</xdr:row>
      <xdr:rowOff>93069</xdr:rowOff>
    </xdr:from>
    <xdr:to>
      <xdr:col>15</xdr:col>
      <xdr:colOff>167909</xdr:colOff>
      <xdr:row>59</xdr:row>
      <xdr:rowOff>110816</xdr:rowOff>
    </xdr:to>
    <xdr:graphicFrame>
      <xdr:nvGraphicFramePr>
        <xdr:cNvPr id="30" name="Chart 30"/>
        <xdr:cNvGraphicFramePr/>
      </xdr:nvGraphicFramePr>
      <xdr:xfrm>
        <a:off x="13127089" y="5877471"/>
        <a:ext cx="5041584" cy="522105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5" name="Chart 5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7" name="Chart 7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494344</xdr:colOff>
      <xdr:row>2</xdr:row>
      <xdr:rowOff>1612</xdr:rowOff>
    </xdr:from>
    <xdr:to>
      <xdr:col>4</xdr:col>
      <xdr:colOff>404821</xdr:colOff>
      <xdr:row>2</xdr:row>
      <xdr:rowOff>171616</xdr:rowOff>
    </xdr:to>
    <xdr:sp>
      <xdr:nvSpPr>
        <xdr:cNvPr id="9" name="Shape 9"/>
        <xdr:cNvSpPr/>
      </xdr:nvSpPr>
      <xdr:spPr>
        <a:xfrm>
          <a:off x="3219059" y="553467"/>
          <a:ext cx="835044" cy="17000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Never adjust</a:t>
          </a:r>
        </a:p>
      </xdr:txBody>
    </xdr:sp>
    <xdr:clientData/>
  </xdr:twoCellAnchor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10" name="Chart 10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12" name="Chart 12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494344</xdr:colOff>
      <xdr:row>2</xdr:row>
      <xdr:rowOff>1612</xdr:rowOff>
    </xdr:from>
    <xdr:to>
      <xdr:col>4</xdr:col>
      <xdr:colOff>404821</xdr:colOff>
      <xdr:row>2</xdr:row>
      <xdr:rowOff>171616</xdr:rowOff>
    </xdr:to>
    <xdr:sp>
      <xdr:nvSpPr>
        <xdr:cNvPr id="14" name="Shape 14"/>
        <xdr:cNvSpPr/>
      </xdr:nvSpPr>
      <xdr:spPr>
        <a:xfrm>
          <a:off x="3219059" y="553467"/>
          <a:ext cx="835044" cy="17000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Never adjust</a:t>
          </a:r>
        </a:p>
      </xdr:txBody>
    </xdr:sp>
    <xdr:clientData/>
  </xdr:twoCellAnchor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15" name="Chart 15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17" name="Chart 17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19" name="Chart 19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769360</xdr:colOff>
      <xdr:row>54</xdr:row>
      <xdr:rowOff>91677</xdr:rowOff>
    </xdr:from>
    <xdr:to>
      <xdr:col>27</xdr:col>
      <xdr:colOff>764150</xdr:colOff>
      <xdr:row>67</xdr:row>
      <xdr:rowOff>1</xdr:rowOff>
    </xdr:to>
    <xdr:graphicFrame>
      <xdr:nvGraphicFramePr>
        <xdr:cNvPr id="21" name="Chart 21"/>
        <xdr:cNvGraphicFramePr/>
      </xdr:nvGraphicFramePr>
      <xdr:xfrm>
        <a:off x="11267544" y="9402872"/>
        <a:ext cx="11801180" cy="32185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1" customWidth="1"/>
    <col min="2" max="2" width="12.0312" style="1" customWidth="1"/>
    <col min="3" max="3" width="11.6641" style="1" customWidth="1"/>
    <col min="4" max="4" width="12.1406" style="1" customWidth="1"/>
    <col min="5" max="5" width="11.0703" style="1" customWidth="1"/>
    <col min="6" max="6" width="11.0859" style="1" customWidth="1"/>
    <col min="7" max="7" width="10.9297" style="1" customWidth="1"/>
    <col min="8" max="8" width="11.1797" style="1" customWidth="1"/>
    <col min="9" max="9" width="11.5938" style="1" customWidth="1"/>
    <col min="10" max="10" width="10.5703" style="1" customWidth="1"/>
    <col min="11" max="11" width="12.0156" style="1" customWidth="1"/>
    <col min="12" max="12" width="11.5703" style="1" customWidth="1"/>
    <col min="13" max="13" width="11.8281" style="1" customWidth="1"/>
    <col min="14" max="14" width="12.1016" style="1" customWidth="1"/>
    <col min="15" max="15" width="10.1406" style="1" customWidth="1"/>
    <col min="16" max="16" width="9.92188" style="1" customWidth="1"/>
    <col min="17" max="17" width="10.7344" style="1" customWidth="1"/>
    <col min="18" max="18" width="10.0547" style="1" customWidth="1"/>
    <col min="19" max="19" width="10.0547" style="1" customWidth="1"/>
    <col min="20" max="20" width="10.0547" style="1" customWidth="1"/>
    <col min="21" max="21" width="10.0547" style="1" customWidth="1"/>
    <col min="22" max="22" width="10.0547" style="1" customWidth="1"/>
    <col min="23" max="23" width="10.0547" style="1" customWidth="1"/>
    <col min="24" max="24" width="10.0547" style="1" customWidth="1"/>
    <col min="25" max="25" width="10.0547" style="1" customWidth="1"/>
    <col min="26" max="26" width="10.0547" style="1" customWidth="1"/>
    <col min="27" max="27" width="10.0547" style="1" customWidth="1"/>
    <col min="28" max="28" width="10.0547" style="1" customWidth="1"/>
    <col min="29" max="29" width="10.0547" style="1" customWidth="1"/>
    <col min="30" max="30" width="10.0547" style="1" customWidth="1"/>
    <col min="31" max="31" width="10.0547" style="1" customWidth="1"/>
    <col min="32" max="32" width="10.0547" style="1" customWidth="1"/>
    <col min="33" max="33" width="10.0547" style="1" customWidth="1"/>
    <col min="34" max="256" width="11.8516" style="1" customWidth="1"/>
  </cols>
  <sheetData>
    <row r="1" ht="26.3" customHeight="1">
      <c r="A1" s="2">
        <v>42370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1000</v>
      </c>
      <c r="E2" s="23"/>
      <c r="F2" t="s" s="24">
        <v>5</v>
      </c>
      <c r="G2" s="25"/>
      <c r="H2" s="25"/>
      <c r="I2" s="25"/>
      <c r="J2" s="26">
        <f>SUM(D2,AD1)</f>
        <v>1000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1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  <v>0</v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2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3.333333333333333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COUNTIF(A47:AE47,"&lt;&gt; ")</f>
        <v>0</v>
      </c>
      <c r="AF5" s="74"/>
      <c r="AG5" s="75"/>
    </row>
    <row r="6" ht="13.65" customHeight="1">
      <c r="A6" s="76">
        <f>D2</f>
        <v>1000</v>
      </c>
      <c r="B6" s="76">
        <f>SUM(A6,A47)</f>
        <v>1000</v>
      </c>
      <c r="C6" s="76">
        <f>SUM(B6,B47)</f>
        <v>1000</v>
      </c>
      <c r="D6" s="76">
        <f>SUM(C6,C47)</f>
        <v>1000</v>
      </c>
      <c r="E6" s="76">
        <f>SUM(D6,D47)</f>
        <v>1000</v>
      </c>
      <c r="F6" s="76">
        <f>SUM(E6,E47)</f>
        <v>1000</v>
      </c>
      <c r="G6" s="76">
        <f>SUM(F6,F47)</f>
        <v>1000</v>
      </c>
      <c r="H6" s="76">
        <f>SUM(G6,G47)</f>
        <v>1000</v>
      </c>
      <c r="I6" s="76">
        <f>SUM(H6,H47)</f>
        <v>1000</v>
      </c>
      <c r="J6" s="76">
        <f>SUM(I6,I47)</f>
        <v>1000</v>
      </c>
      <c r="K6" s="76">
        <f>SUM(J6,J47)</f>
        <v>1000</v>
      </c>
      <c r="L6" s="76">
        <f>SUM(K6,K47)</f>
        <v>1000</v>
      </c>
      <c r="M6" s="76">
        <f>SUM(L6,L47)</f>
        <v>1000</v>
      </c>
      <c r="N6" s="76">
        <f>SUM(M6,M47)</f>
        <v>1000</v>
      </c>
      <c r="O6" s="76">
        <f>SUM(N6,N47)</f>
        <v>1000</v>
      </c>
      <c r="P6" s="76">
        <f>SUM(O6,O47)</f>
        <v>1000</v>
      </c>
      <c r="Q6" s="76">
        <f>SUM(P6,P47)</f>
        <v>1000</v>
      </c>
      <c r="R6" s="76">
        <f>SUM(Q6,Q47)</f>
        <v>1000</v>
      </c>
      <c r="S6" s="76">
        <f>SUM(R6,R47)</f>
        <v>1000</v>
      </c>
      <c r="T6" s="76">
        <f>SUM(S6,S47)</f>
        <v>1000</v>
      </c>
      <c r="U6" s="76">
        <f>SUM(T6,T47)</f>
        <v>1000</v>
      </c>
      <c r="V6" s="76">
        <f>SUM(U6,U47)</f>
        <v>1000</v>
      </c>
      <c r="W6" s="76">
        <f>SUM(V6,V47)</f>
        <v>1000</v>
      </c>
      <c r="X6" s="76">
        <f>SUM(W6,W47)</f>
        <v>1000</v>
      </c>
      <c r="Y6" s="76">
        <f>SUM(X6,X47)</f>
        <v>1000</v>
      </c>
      <c r="Z6" s="76">
        <f>SUM(Y6,Y47)</f>
        <v>1000</v>
      </c>
      <c r="AA6" s="76">
        <f>SUM(Z6,Z47)</f>
        <v>1000</v>
      </c>
      <c r="AB6" s="77">
        <f>SUM(AA6,AA47)</f>
        <v>1000</v>
      </c>
      <c r="AC6" s="77">
        <f>SUM(AB6,AB47)</f>
        <v>1000</v>
      </c>
      <c r="AD6" s="77">
        <f>SUM(AC6,AC47)</f>
        <v>1000</v>
      </c>
      <c r="AE6" s="78">
        <f>SUM(AD6,AD47)</f>
        <v>1000</v>
      </c>
      <c r="AF6" s="79"/>
      <c r="AG6" s="80"/>
    </row>
    <row r="7" ht="13.65" customHeight="1">
      <c r="A7" s="81">
        <v>42370</v>
      </c>
      <c r="B7" s="82">
        <v>42371</v>
      </c>
      <c r="C7" s="82">
        <v>42372</v>
      </c>
      <c r="D7" s="82">
        <v>42373</v>
      </c>
      <c r="E7" s="82">
        <v>42374</v>
      </c>
      <c r="F7" s="82">
        <v>42375</v>
      </c>
      <c r="G7" s="82">
        <v>42376</v>
      </c>
      <c r="H7" s="82">
        <v>42377</v>
      </c>
      <c r="I7" s="82">
        <v>42378</v>
      </c>
      <c r="J7" s="82">
        <v>42379</v>
      </c>
      <c r="K7" s="82">
        <v>42380</v>
      </c>
      <c r="L7" s="82">
        <v>42381</v>
      </c>
      <c r="M7" s="82">
        <v>42382</v>
      </c>
      <c r="N7" s="82">
        <v>42383</v>
      </c>
      <c r="O7" s="82">
        <v>42384</v>
      </c>
      <c r="P7" s="82">
        <v>42385</v>
      </c>
      <c r="Q7" s="82">
        <v>42386</v>
      </c>
      <c r="R7" s="82">
        <v>42387</v>
      </c>
      <c r="S7" s="82">
        <v>42388</v>
      </c>
      <c r="T7" s="82">
        <v>42389</v>
      </c>
      <c r="U7" s="82">
        <v>42390</v>
      </c>
      <c r="V7" s="82">
        <v>42391</v>
      </c>
      <c r="W7" s="82">
        <v>42392</v>
      </c>
      <c r="X7" s="82">
        <v>42393</v>
      </c>
      <c r="Y7" s="82">
        <v>42394</v>
      </c>
      <c r="Z7" s="82">
        <v>42395</v>
      </c>
      <c r="AA7" s="82">
        <v>42396</v>
      </c>
      <c r="AB7" s="82">
        <v>42397</v>
      </c>
      <c r="AC7" s="82">
        <v>42398</v>
      </c>
      <c r="AD7" s="82">
        <v>42399</v>
      </c>
      <c r="AE7" s="83">
        <v>42400</v>
      </c>
      <c r="AF7" s="84"/>
      <c r="AG7" s="85"/>
    </row>
    <row r="8" ht="11.85" customHeight="1">
      <c r="A8" s="86"/>
      <c r="B8" s="87"/>
      <c r="C8" s="88"/>
      <c r="D8" s="89"/>
      <c r="E8" s="89"/>
      <c r="F8" s="89"/>
      <c r="G8" s="89"/>
      <c r="H8" s="89"/>
      <c r="I8" s="88"/>
      <c r="J8" s="88"/>
      <c r="K8" s="89"/>
      <c r="L8" s="89"/>
      <c r="M8" s="89"/>
      <c r="N8" s="89"/>
      <c r="O8" s="89"/>
      <c r="P8" s="88"/>
      <c r="Q8" s="88"/>
      <c r="R8" s="89"/>
      <c r="S8" s="89"/>
      <c r="T8" s="89"/>
      <c r="U8" s="89"/>
      <c r="V8" s="90"/>
      <c r="W8" s="88"/>
      <c r="X8" s="88"/>
      <c r="Y8" s="89"/>
      <c r="Z8" s="89"/>
      <c r="AA8" s="89"/>
      <c r="AB8" s="89"/>
      <c r="AC8" s="89"/>
      <c r="AD8" s="88"/>
      <c r="AE8" s="91"/>
      <c r="AF8" s="92"/>
      <c r="AG8" s="93"/>
    </row>
    <row r="9" ht="11.85" customHeight="1">
      <c r="A9" s="94"/>
      <c r="B9" s="95"/>
      <c r="C9" s="95"/>
      <c r="D9" s="96"/>
      <c r="E9" s="96"/>
      <c r="F9" s="96"/>
      <c r="G9" s="96"/>
      <c r="H9" s="96"/>
      <c r="I9" s="95"/>
      <c r="J9" s="95"/>
      <c r="K9" s="96"/>
      <c r="L9" s="96"/>
      <c r="M9" s="96"/>
      <c r="N9" s="96"/>
      <c r="O9" s="96"/>
      <c r="P9" s="95"/>
      <c r="Q9" s="95"/>
      <c r="R9" s="96"/>
      <c r="S9" s="96"/>
      <c r="T9" s="96"/>
      <c r="U9" s="96"/>
      <c r="V9" s="97"/>
      <c r="W9" s="95"/>
      <c r="X9" s="95"/>
      <c r="Y9" s="96"/>
      <c r="Z9" s="96"/>
      <c r="AA9" s="96"/>
      <c r="AB9" s="96"/>
      <c r="AC9" s="96"/>
      <c r="AD9" s="95"/>
      <c r="AE9" s="98"/>
      <c r="AF9" s="92"/>
      <c r="AG9" s="93"/>
    </row>
    <row r="10" ht="11.85" customHeight="1">
      <c r="A10" s="99"/>
      <c r="B10" s="95"/>
      <c r="C10" s="95"/>
      <c r="D10" s="96"/>
      <c r="E10" s="96"/>
      <c r="F10" s="100"/>
      <c r="G10" s="96"/>
      <c r="H10" s="96"/>
      <c r="I10" s="95"/>
      <c r="J10" s="95"/>
      <c r="K10" s="96"/>
      <c r="L10" s="96"/>
      <c r="M10" s="96"/>
      <c r="N10" s="96"/>
      <c r="O10" s="96"/>
      <c r="P10" s="95"/>
      <c r="Q10" s="95"/>
      <c r="R10" s="96"/>
      <c r="S10" s="96"/>
      <c r="T10" s="96"/>
      <c r="U10" s="96"/>
      <c r="V10" s="97"/>
      <c r="W10" s="95"/>
      <c r="X10" s="95"/>
      <c r="Y10" s="96"/>
      <c r="Z10" s="96"/>
      <c r="AA10" s="96"/>
      <c r="AB10" s="96"/>
      <c r="AC10" s="96"/>
      <c r="AD10" s="95"/>
      <c r="AE10" s="98"/>
      <c r="AF10" s="92"/>
      <c r="AG10" s="93"/>
    </row>
    <row r="11" ht="11.85" customHeight="1">
      <c r="A11" s="99"/>
      <c r="B11" s="95"/>
      <c r="C11" s="95"/>
      <c r="D11" s="96"/>
      <c r="E11" s="96"/>
      <c r="F11" s="96"/>
      <c r="G11" s="96"/>
      <c r="H11" s="96"/>
      <c r="I11" s="95"/>
      <c r="J11" s="95"/>
      <c r="K11" s="96"/>
      <c r="L11" s="96"/>
      <c r="M11" s="96"/>
      <c r="N11" s="96"/>
      <c r="O11" s="96"/>
      <c r="P11" s="95"/>
      <c r="Q11" s="95"/>
      <c r="R11" s="96"/>
      <c r="S11" s="96"/>
      <c r="T11" s="96"/>
      <c r="U11" s="96"/>
      <c r="V11" s="97"/>
      <c r="W11" s="95"/>
      <c r="X11" s="95"/>
      <c r="Y11" s="96"/>
      <c r="Z11" s="96"/>
      <c r="AA11" s="96"/>
      <c r="AB11" s="96"/>
      <c r="AC11" s="96"/>
      <c r="AD11" s="95"/>
      <c r="AE11" s="98"/>
      <c r="AF11" s="92"/>
      <c r="AG11" s="93"/>
    </row>
    <row r="12" ht="11.85" customHeight="1">
      <c r="A12" s="99"/>
      <c r="B12" s="95"/>
      <c r="C12" s="95"/>
      <c r="D12" s="96"/>
      <c r="E12" s="96"/>
      <c r="F12" s="96"/>
      <c r="G12" s="96"/>
      <c r="H12" s="96"/>
      <c r="I12" s="95"/>
      <c r="J12" s="95"/>
      <c r="K12" s="96"/>
      <c r="L12" s="96"/>
      <c r="M12" s="96"/>
      <c r="N12" s="96"/>
      <c r="O12" s="96"/>
      <c r="P12" s="95"/>
      <c r="Q12" s="95"/>
      <c r="R12" s="96"/>
      <c r="S12" s="96"/>
      <c r="T12" s="96"/>
      <c r="U12" s="96"/>
      <c r="V12" s="97"/>
      <c r="W12" s="95"/>
      <c r="X12" s="95"/>
      <c r="Y12" s="96"/>
      <c r="Z12" s="96"/>
      <c r="AA12" s="96"/>
      <c r="AB12" s="96"/>
      <c r="AC12" s="96"/>
      <c r="AD12" s="95"/>
      <c r="AE12" s="98"/>
      <c r="AF12" s="92"/>
      <c r="AG12" s="93"/>
    </row>
    <row r="13" ht="11.85" customHeight="1">
      <c r="A13" s="99"/>
      <c r="B13" s="95"/>
      <c r="C13" s="95"/>
      <c r="D13" s="96"/>
      <c r="E13" s="96"/>
      <c r="F13" s="96"/>
      <c r="G13" s="96"/>
      <c r="H13" s="96"/>
      <c r="I13" s="95"/>
      <c r="J13" s="95"/>
      <c r="K13" s="96"/>
      <c r="L13" s="96"/>
      <c r="M13" s="96"/>
      <c r="N13" s="96"/>
      <c r="O13" s="96"/>
      <c r="P13" s="95"/>
      <c r="Q13" s="95"/>
      <c r="R13" s="96"/>
      <c r="S13" s="96"/>
      <c r="T13" s="96"/>
      <c r="U13" s="96"/>
      <c r="V13" s="97"/>
      <c r="W13" s="95"/>
      <c r="X13" s="95"/>
      <c r="Y13" s="96"/>
      <c r="Z13" s="96"/>
      <c r="AA13" s="96"/>
      <c r="AB13" s="96"/>
      <c r="AC13" s="96"/>
      <c r="AD13" s="95"/>
      <c r="AE13" s="98"/>
      <c r="AF13" s="92"/>
      <c r="AG13" s="93"/>
    </row>
    <row r="14" ht="11.85" customHeight="1">
      <c r="A14" s="99"/>
      <c r="B14" s="101"/>
      <c r="C14" s="95"/>
      <c r="D14" s="96"/>
      <c r="E14" s="96"/>
      <c r="F14" s="96"/>
      <c r="G14" s="96"/>
      <c r="H14" s="96"/>
      <c r="I14" s="102"/>
      <c r="J14" s="95"/>
      <c r="K14" s="96"/>
      <c r="L14" s="96"/>
      <c r="M14" s="96"/>
      <c r="N14" s="96"/>
      <c r="O14" s="96"/>
      <c r="P14" s="95"/>
      <c r="Q14" s="95"/>
      <c r="R14" s="96"/>
      <c r="S14" s="96"/>
      <c r="T14" s="96"/>
      <c r="U14" s="96"/>
      <c r="V14" s="97"/>
      <c r="W14" s="95"/>
      <c r="X14" s="95"/>
      <c r="Y14" s="96"/>
      <c r="Z14" s="96"/>
      <c r="AA14" s="96"/>
      <c r="AB14" s="96"/>
      <c r="AC14" s="96"/>
      <c r="AD14" s="95"/>
      <c r="AE14" s="98"/>
      <c r="AF14" s="92"/>
      <c r="AG14" s="93"/>
    </row>
    <row r="15" ht="11.85" customHeight="1">
      <c r="A15" s="99"/>
      <c r="B15" s="101"/>
      <c r="C15" s="95"/>
      <c r="D15" s="96"/>
      <c r="E15" s="96"/>
      <c r="F15" s="96"/>
      <c r="G15" s="96"/>
      <c r="H15" s="96"/>
      <c r="I15" s="95"/>
      <c r="J15" s="95"/>
      <c r="K15" s="96"/>
      <c r="L15" s="96"/>
      <c r="M15" s="96"/>
      <c r="N15" s="96"/>
      <c r="O15" s="96"/>
      <c r="P15" s="95"/>
      <c r="Q15" s="95"/>
      <c r="R15" s="96"/>
      <c r="S15" s="96"/>
      <c r="T15" s="96"/>
      <c r="U15" s="96"/>
      <c r="V15" s="97"/>
      <c r="W15" s="95"/>
      <c r="X15" s="95"/>
      <c r="Y15" s="96"/>
      <c r="Z15" s="96"/>
      <c r="AA15" s="96"/>
      <c r="AB15" s="96"/>
      <c r="AC15" s="96"/>
      <c r="AD15" s="95"/>
      <c r="AE15" s="98"/>
      <c r="AF15" s="92"/>
      <c r="AG15" s="93"/>
    </row>
    <row r="16" ht="11.85" customHeight="1">
      <c r="A16" s="99"/>
      <c r="B16" s="95"/>
      <c r="C16" s="95"/>
      <c r="D16" s="96"/>
      <c r="E16" s="96"/>
      <c r="F16" s="96"/>
      <c r="G16" s="96"/>
      <c r="H16" s="96"/>
      <c r="I16" s="95"/>
      <c r="J16" s="95"/>
      <c r="K16" s="96"/>
      <c r="L16" s="96"/>
      <c r="M16" s="96"/>
      <c r="N16" s="96"/>
      <c r="O16" s="96"/>
      <c r="P16" s="95"/>
      <c r="Q16" s="95"/>
      <c r="R16" s="96"/>
      <c r="S16" s="96"/>
      <c r="T16" s="96"/>
      <c r="U16" s="96"/>
      <c r="V16" s="97"/>
      <c r="W16" s="95"/>
      <c r="X16" s="95"/>
      <c r="Y16" s="96"/>
      <c r="Z16" s="96"/>
      <c r="AA16" s="96"/>
      <c r="AB16" s="96"/>
      <c r="AC16" s="96"/>
      <c r="AD16" s="95"/>
      <c r="AE16" s="98"/>
      <c r="AF16" s="92"/>
      <c r="AG16" s="93"/>
    </row>
    <row r="17" ht="11.85" customHeight="1">
      <c r="A17" s="99"/>
      <c r="B17" s="95"/>
      <c r="C17" s="95"/>
      <c r="D17" s="96"/>
      <c r="E17" s="96"/>
      <c r="F17" s="96"/>
      <c r="G17" s="96"/>
      <c r="H17" s="96"/>
      <c r="I17" s="95"/>
      <c r="J17" s="95"/>
      <c r="K17" s="96"/>
      <c r="L17" s="96"/>
      <c r="M17" s="96"/>
      <c r="N17" s="96"/>
      <c r="O17" s="96"/>
      <c r="P17" s="95"/>
      <c r="Q17" s="95"/>
      <c r="R17" s="96"/>
      <c r="S17" s="96"/>
      <c r="T17" s="96"/>
      <c r="U17" s="96"/>
      <c r="V17" s="97"/>
      <c r="W17" s="95"/>
      <c r="X17" s="95"/>
      <c r="Y17" s="96"/>
      <c r="Z17" s="96"/>
      <c r="AA17" s="96"/>
      <c r="AB17" s="96"/>
      <c r="AC17" s="96"/>
      <c r="AD17" s="95"/>
      <c r="AE17" s="98"/>
      <c r="AF17" s="92"/>
      <c r="AG17" s="93"/>
    </row>
    <row r="18" ht="11.85" customHeight="1">
      <c r="A18" s="99"/>
      <c r="B18" s="95"/>
      <c r="C18" s="95"/>
      <c r="D18" s="96"/>
      <c r="E18" s="96"/>
      <c r="F18" s="96"/>
      <c r="G18" s="96"/>
      <c r="H18" s="96"/>
      <c r="I18" s="95"/>
      <c r="J18" s="95"/>
      <c r="K18" s="96"/>
      <c r="L18" s="96"/>
      <c r="M18" s="96"/>
      <c r="N18" s="96"/>
      <c r="O18" s="96"/>
      <c r="P18" s="95"/>
      <c r="Q18" s="95"/>
      <c r="R18" s="96"/>
      <c r="S18" s="96"/>
      <c r="T18" s="96"/>
      <c r="U18" s="96"/>
      <c r="V18" s="97"/>
      <c r="W18" s="95"/>
      <c r="X18" s="95"/>
      <c r="Y18" s="96"/>
      <c r="Z18" s="96"/>
      <c r="AA18" s="96"/>
      <c r="AB18" s="96"/>
      <c r="AC18" s="96"/>
      <c r="AD18" s="95"/>
      <c r="AE18" s="98"/>
      <c r="AF18" s="92"/>
      <c r="AG18" s="93"/>
    </row>
    <row r="19" ht="11.85" customHeight="1">
      <c r="A19" s="99"/>
      <c r="B19" s="95"/>
      <c r="C19" s="95"/>
      <c r="D19" s="96"/>
      <c r="E19" s="96"/>
      <c r="F19" s="96"/>
      <c r="G19" s="96"/>
      <c r="H19" s="96"/>
      <c r="I19" s="95"/>
      <c r="J19" s="95"/>
      <c r="K19" s="96"/>
      <c r="L19" s="96"/>
      <c r="M19" s="96"/>
      <c r="N19" s="96"/>
      <c r="O19" s="96"/>
      <c r="P19" s="95"/>
      <c r="Q19" s="95"/>
      <c r="R19" s="96"/>
      <c r="S19" s="96"/>
      <c r="T19" s="96"/>
      <c r="U19" s="96"/>
      <c r="V19" s="97"/>
      <c r="W19" s="95"/>
      <c r="X19" s="95"/>
      <c r="Y19" s="96"/>
      <c r="Z19" s="96"/>
      <c r="AA19" s="96"/>
      <c r="AB19" s="96"/>
      <c r="AC19" s="96"/>
      <c r="AD19" s="95"/>
      <c r="AE19" s="98"/>
      <c r="AF19" s="92"/>
      <c r="AG19" s="93"/>
    </row>
    <row r="20" ht="11.85" customHeight="1">
      <c r="A20" s="99"/>
      <c r="B20" s="95"/>
      <c r="C20" s="95"/>
      <c r="D20" s="96"/>
      <c r="E20" s="96"/>
      <c r="F20" s="96"/>
      <c r="G20" s="96"/>
      <c r="H20" s="96"/>
      <c r="I20" s="95"/>
      <c r="J20" s="95"/>
      <c r="K20" s="96"/>
      <c r="L20" s="96"/>
      <c r="M20" s="96"/>
      <c r="N20" s="96"/>
      <c r="O20" s="96"/>
      <c r="P20" s="95"/>
      <c r="Q20" s="95"/>
      <c r="R20" s="96"/>
      <c r="S20" s="96"/>
      <c r="T20" s="96"/>
      <c r="U20" s="96"/>
      <c r="V20" s="97"/>
      <c r="W20" s="95"/>
      <c r="X20" s="95"/>
      <c r="Y20" s="96"/>
      <c r="Z20" s="96"/>
      <c r="AA20" s="96"/>
      <c r="AB20" s="96"/>
      <c r="AC20" s="96"/>
      <c r="AD20" s="95"/>
      <c r="AE20" s="98"/>
      <c r="AF20" s="92"/>
      <c r="AG20" s="93"/>
    </row>
    <row r="21" ht="11.85" customHeight="1">
      <c r="A21" s="99"/>
      <c r="B21" s="95"/>
      <c r="C21" s="95"/>
      <c r="D21" s="96"/>
      <c r="E21" s="96"/>
      <c r="F21" s="96"/>
      <c r="G21" s="96"/>
      <c r="H21" s="96"/>
      <c r="I21" s="95"/>
      <c r="J21" s="95"/>
      <c r="K21" s="96"/>
      <c r="L21" s="96"/>
      <c r="M21" s="96"/>
      <c r="N21" s="96"/>
      <c r="O21" s="96"/>
      <c r="P21" s="95"/>
      <c r="Q21" s="95"/>
      <c r="R21" s="96"/>
      <c r="S21" s="96"/>
      <c r="T21" s="96"/>
      <c r="U21" s="96"/>
      <c r="V21" s="97"/>
      <c r="W21" s="95"/>
      <c r="X21" s="95"/>
      <c r="Y21" s="96"/>
      <c r="Z21" s="96"/>
      <c r="AA21" s="96"/>
      <c r="AB21" s="96"/>
      <c r="AC21" s="96"/>
      <c r="AD21" s="95"/>
      <c r="AE21" s="98"/>
      <c r="AF21" s="92"/>
      <c r="AG21" s="93"/>
    </row>
    <row r="22" ht="11.85" customHeight="1">
      <c r="A22" s="99"/>
      <c r="B22" s="95"/>
      <c r="C22" s="95"/>
      <c r="D22" s="96"/>
      <c r="E22" s="96"/>
      <c r="F22" s="96"/>
      <c r="G22" s="96"/>
      <c r="H22" s="96"/>
      <c r="I22" s="95"/>
      <c r="J22" s="95"/>
      <c r="K22" s="96"/>
      <c r="L22" s="96"/>
      <c r="M22" s="96"/>
      <c r="N22" s="96"/>
      <c r="O22" s="96"/>
      <c r="P22" s="95"/>
      <c r="Q22" s="95"/>
      <c r="R22" s="96"/>
      <c r="S22" s="96"/>
      <c r="T22" s="96"/>
      <c r="U22" s="96"/>
      <c r="V22" s="97"/>
      <c r="W22" s="95"/>
      <c r="X22" s="95"/>
      <c r="Y22" s="96"/>
      <c r="Z22" s="96"/>
      <c r="AA22" s="96"/>
      <c r="AB22" s="96"/>
      <c r="AC22" s="96"/>
      <c r="AD22" s="95"/>
      <c r="AE22" s="98"/>
      <c r="AF22" s="92"/>
      <c r="AG22" s="93"/>
    </row>
    <row r="23" ht="11.85" customHeight="1">
      <c r="A23" s="99"/>
      <c r="B23" s="95"/>
      <c r="C23" s="95"/>
      <c r="D23" s="96"/>
      <c r="E23" s="96"/>
      <c r="F23" s="96"/>
      <c r="G23" s="96"/>
      <c r="H23" s="96"/>
      <c r="I23" s="95"/>
      <c r="J23" s="95"/>
      <c r="K23" s="96"/>
      <c r="L23" s="96"/>
      <c r="M23" s="96"/>
      <c r="N23" s="96"/>
      <c r="O23" s="96"/>
      <c r="P23" s="95"/>
      <c r="Q23" s="95"/>
      <c r="R23" s="96"/>
      <c r="S23" s="96"/>
      <c r="T23" s="96"/>
      <c r="U23" s="96"/>
      <c r="V23" s="97"/>
      <c r="W23" s="95"/>
      <c r="X23" s="95"/>
      <c r="Y23" s="96"/>
      <c r="Z23" s="96"/>
      <c r="AA23" s="96"/>
      <c r="AB23" s="96"/>
      <c r="AC23" s="96"/>
      <c r="AD23" s="95"/>
      <c r="AE23" s="98"/>
      <c r="AF23" s="92"/>
      <c r="AG23" s="93"/>
    </row>
    <row r="24" ht="11.85" customHeight="1">
      <c r="A24" s="99"/>
      <c r="B24" s="95"/>
      <c r="C24" s="95"/>
      <c r="D24" s="96"/>
      <c r="E24" s="96"/>
      <c r="F24" s="96"/>
      <c r="G24" s="96"/>
      <c r="H24" s="96"/>
      <c r="I24" s="95"/>
      <c r="J24" s="95"/>
      <c r="K24" s="96"/>
      <c r="L24" s="96"/>
      <c r="M24" s="96"/>
      <c r="N24" s="96"/>
      <c r="O24" s="96"/>
      <c r="P24" s="95"/>
      <c r="Q24" s="95"/>
      <c r="R24" s="96"/>
      <c r="S24" s="96"/>
      <c r="T24" s="96"/>
      <c r="U24" s="96"/>
      <c r="V24" s="97"/>
      <c r="W24" s="95"/>
      <c r="X24" s="95"/>
      <c r="Y24" s="96"/>
      <c r="Z24" s="96"/>
      <c r="AA24" s="96"/>
      <c r="AB24" s="96"/>
      <c r="AC24" s="96"/>
      <c r="AD24" s="95"/>
      <c r="AE24" s="98"/>
      <c r="AF24" s="92"/>
      <c r="AG24" s="93"/>
    </row>
    <row r="25" ht="11.85" customHeight="1">
      <c r="A25" s="99"/>
      <c r="B25" s="95"/>
      <c r="C25" s="95"/>
      <c r="D25" s="96"/>
      <c r="E25" s="96"/>
      <c r="F25" s="96"/>
      <c r="G25" s="96"/>
      <c r="H25" s="96"/>
      <c r="I25" s="95"/>
      <c r="J25" s="95"/>
      <c r="K25" s="96"/>
      <c r="L25" s="96"/>
      <c r="M25" s="96"/>
      <c r="N25" s="96"/>
      <c r="O25" s="96"/>
      <c r="P25" s="95"/>
      <c r="Q25" s="95"/>
      <c r="R25" s="96"/>
      <c r="S25" s="96"/>
      <c r="T25" s="96"/>
      <c r="U25" s="96"/>
      <c r="V25" s="97"/>
      <c r="W25" s="95"/>
      <c r="X25" s="95"/>
      <c r="Y25" s="96"/>
      <c r="Z25" s="96"/>
      <c r="AA25" s="96"/>
      <c r="AB25" s="96"/>
      <c r="AC25" s="96"/>
      <c r="AD25" s="95"/>
      <c r="AE25" s="98"/>
      <c r="AF25" s="92"/>
      <c r="AG25" s="93"/>
    </row>
    <row r="26" ht="11.85" customHeight="1">
      <c r="A26" s="99"/>
      <c r="B26" s="95"/>
      <c r="C26" s="95"/>
      <c r="D26" s="96"/>
      <c r="E26" s="96"/>
      <c r="F26" s="96"/>
      <c r="G26" s="96"/>
      <c r="H26" s="96"/>
      <c r="I26" s="95"/>
      <c r="J26" s="95"/>
      <c r="K26" s="96"/>
      <c r="L26" s="96"/>
      <c r="M26" s="96"/>
      <c r="N26" s="96"/>
      <c r="O26" s="96"/>
      <c r="P26" s="95"/>
      <c r="Q26" s="95"/>
      <c r="R26" s="96"/>
      <c r="S26" s="96"/>
      <c r="T26" s="96"/>
      <c r="U26" s="96"/>
      <c r="V26" s="97"/>
      <c r="W26" s="95"/>
      <c r="X26" s="95"/>
      <c r="Y26" s="96"/>
      <c r="Z26" s="96"/>
      <c r="AA26" s="96"/>
      <c r="AB26" s="96"/>
      <c r="AC26" s="96"/>
      <c r="AD26" s="95"/>
      <c r="AE26" s="98"/>
      <c r="AF26" s="92"/>
      <c r="AG26" s="93"/>
    </row>
    <row r="27" ht="11.85" customHeight="1">
      <c r="A27" s="99"/>
      <c r="B27" s="95"/>
      <c r="C27" s="95"/>
      <c r="D27" s="96"/>
      <c r="E27" s="96"/>
      <c r="F27" s="96"/>
      <c r="G27" s="96"/>
      <c r="H27" s="96"/>
      <c r="I27" s="95"/>
      <c r="J27" s="95"/>
      <c r="K27" s="96"/>
      <c r="L27" s="96"/>
      <c r="M27" s="96"/>
      <c r="N27" s="96"/>
      <c r="O27" s="96"/>
      <c r="P27" s="95"/>
      <c r="Q27" s="95"/>
      <c r="R27" s="96"/>
      <c r="S27" s="96"/>
      <c r="T27" s="96"/>
      <c r="U27" s="96"/>
      <c r="V27" s="97"/>
      <c r="W27" s="95"/>
      <c r="X27" s="95"/>
      <c r="Y27" s="96"/>
      <c r="Z27" s="96"/>
      <c r="AA27" s="96"/>
      <c r="AB27" s="96"/>
      <c r="AC27" s="96"/>
      <c r="AD27" s="95"/>
      <c r="AE27" s="98"/>
      <c r="AF27" s="92"/>
      <c r="AG27" s="93"/>
    </row>
    <row r="28" ht="11.85" customHeight="1">
      <c r="A28" s="99"/>
      <c r="B28" s="95"/>
      <c r="C28" s="95"/>
      <c r="D28" s="96"/>
      <c r="E28" s="96"/>
      <c r="F28" s="96"/>
      <c r="G28" s="96"/>
      <c r="H28" s="96"/>
      <c r="I28" s="95"/>
      <c r="J28" s="95"/>
      <c r="K28" s="96"/>
      <c r="L28" s="96"/>
      <c r="M28" s="96"/>
      <c r="N28" s="96"/>
      <c r="O28" s="96"/>
      <c r="P28" s="95"/>
      <c r="Q28" s="95"/>
      <c r="R28" s="96"/>
      <c r="S28" s="96"/>
      <c r="T28" s="96"/>
      <c r="U28" s="96"/>
      <c r="V28" s="97"/>
      <c r="W28" s="95"/>
      <c r="X28" s="95"/>
      <c r="Y28" s="96"/>
      <c r="Z28" s="96"/>
      <c r="AA28" s="96"/>
      <c r="AB28" s="96"/>
      <c r="AC28" s="96"/>
      <c r="AD28" s="95"/>
      <c r="AE28" s="98"/>
      <c r="AF28" s="92"/>
      <c r="AG28" s="93"/>
    </row>
    <row r="29" ht="11.85" customHeight="1">
      <c r="A29" s="99"/>
      <c r="B29" s="95"/>
      <c r="C29" s="95"/>
      <c r="D29" s="96"/>
      <c r="E29" s="96"/>
      <c r="F29" s="96"/>
      <c r="G29" s="96"/>
      <c r="H29" s="96"/>
      <c r="I29" s="95"/>
      <c r="J29" s="95"/>
      <c r="K29" s="96"/>
      <c r="L29" s="96"/>
      <c r="M29" s="96"/>
      <c r="N29" s="96"/>
      <c r="O29" s="96"/>
      <c r="P29" s="95"/>
      <c r="Q29" s="95"/>
      <c r="R29" s="96"/>
      <c r="S29" s="96"/>
      <c r="T29" s="96"/>
      <c r="U29" s="96"/>
      <c r="V29" s="97"/>
      <c r="W29" s="95"/>
      <c r="X29" s="95"/>
      <c r="Y29" s="96"/>
      <c r="Z29" s="96"/>
      <c r="AA29" s="96"/>
      <c r="AB29" s="96"/>
      <c r="AC29" s="96"/>
      <c r="AD29" s="95"/>
      <c r="AE29" s="98"/>
      <c r="AF29" s="92"/>
      <c r="AG29" s="93"/>
    </row>
    <row r="30" ht="11.85" customHeight="1">
      <c r="A30" s="99"/>
      <c r="B30" s="95"/>
      <c r="C30" s="95"/>
      <c r="D30" s="96"/>
      <c r="E30" s="96"/>
      <c r="F30" s="96"/>
      <c r="G30" s="96"/>
      <c r="H30" s="96"/>
      <c r="I30" s="95"/>
      <c r="J30" s="95"/>
      <c r="K30" s="96"/>
      <c r="L30" s="96"/>
      <c r="M30" s="96"/>
      <c r="N30" s="96"/>
      <c r="O30" s="96"/>
      <c r="P30" s="95"/>
      <c r="Q30" s="95"/>
      <c r="R30" s="96"/>
      <c r="S30" s="96"/>
      <c r="T30" s="96"/>
      <c r="U30" s="96"/>
      <c r="V30" s="97"/>
      <c r="W30" s="95"/>
      <c r="X30" s="95"/>
      <c r="Y30" s="96"/>
      <c r="Z30" s="96"/>
      <c r="AA30" s="96"/>
      <c r="AB30" s="96"/>
      <c r="AC30" s="96"/>
      <c r="AD30" s="95"/>
      <c r="AE30" s="98"/>
      <c r="AF30" s="92"/>
      <c r="AG30" s="93"/>
    </row>
    <row r="31" ht="11.85" customHeight="1">
      <c r="A31" s="99"/>
      <c r="B31" s="95"/>
      <c r="C31" s="95"/>
      <c r="D31" s="96"/>
      <c r="E31" s="96"/>
      <c r="F31" s="96"/>
      <c r="G31" s="96"/>
      <c r="H31" s="96"/>
      <c r="I31" s="95"/>
      <c r="J31" s="95"/>
      <c r="K31" s="96"/>
      <c r="L31" s="96"/>
      <c r="M31" s="96"/>
      <c r="N31" s="96"/>
      <c r="O31" s="96"/>
      <c r="P31" s="95"/>
      <c r="Q31" s="95"/>
      <c r="R31" s="96"/>
      <c r="S31" s="96"/>
      <c r="T31" s="96"/>
      <c r="U31" s="96"/>
      <c r="V31" s="97"/>
      <c r="W31" s="95"/>
      <c r="X31" s="95"/>
      <c r="Y31" s="96"/>
      <c r="Z31" s="96"/>
      <c r="AA31" s="96"/>
      <c r="AB31" s="96"/>
      <c r="AC31" s="96"/>
      <c r="AD31" s="95"/>
      <c r="AE31" s="98"/>
      <c r="AF31" s="92"/>
      <c r="AG31" s="93"/>
    </row>
    <row r="32" ht="11.85" customHeight="1">
      <c r="A32" s="99"/>
      <c r="B32" s="95"/>
      <c r="C32" s="95"/>
      <c r="D32" s="96"/>
      <c r="E32" s="96"/>
      <c r="F32" s="96"/>
      <c r="G32" s="96"/>
      <c r="H32" s="96"/>
      <c r="I32" s="95"/>
      <c r="J32" s="95"/>
      <c r="K32" s="96"/>
      <c r="L32" s="96"/>
      <c r="M32" s="96"/>
      <c r="N32" s="96"/>
      <c r="O32" s="96"/>
      <c r="P32" s="95"/>
      <c r="Q32" s="95"/>
      <c r="R32" s="96"/>
      <c r="S32" s="96"/>
      <c r="T32" s="96"/>
      <c r="U32" s="96"/>
      <c r="V32" s="97"/>
      <c r="W32" s="95"/>
      <c r="X32" s="95"/>
      <c r="Y32" s="96"/>
      <c r="Z32" s="96"/>
      <c r="AA32" s="96"/>
      <c r="AB32" s="96"/>
      <c r="AC32" s="96"/>
      <c r="AD32" s="95"/>
      <c r="AE32" s="98"/>
      <c r="AF32" s="92"/>
      <c r="AG32" s="93"/>
    </row>
    <row r="33" ht="11.85" customHeight="1">
      <c r="A33" s="99"/>
      <c r="B33" s="95"/>
      <c r="C33" s="95"/>
      <c r="D33" s="96"/>
      <c r="E33" s="96"/>
      <c r="F33" s="96"/>
      <c r="G33" s="96"/>
      <c r="H33" s="96"/>
      <c r="I33" s="95"/>
      <c r="J33" s="95"/>
      <c r="K33" s="96"/>
      <c r="L33" s="96"/>
      <c r="M33" s="96"/>
      <c r="N33" s="96"/>
      <c r="O33" s="96"/>
      <c r="P33" s="95"/>
      <c r="Q33" s="95"/>
      <c r="R33" s="96"/>
      <c r="S33" s="96"/>
      <c r="T33" s="96"/>
      <c r="U33" s="96"/>
      <c r="V33" s="97"/>
      <c r="W33" s="95"/>
      <c r="X33" s="95"/>
      <c r="Y33" s="96"/>
      <c r="Z33" s="96"/>
      <c r="AA33" s="96"/>
      <c r="AB33" s="96"/>
      <c r="AC33" s="96"/>
      <c r="AD33" s="95"/>
      <c r="AE33" s="98"/>
      <c r="AF33" s="92"/>
      <c r="AG33" s="93"/>
    </row>
    <row r="34" ht="11.85" customHeight="1">
      <c r="A34" s="99"/>
      <c r="B34" s="95"/>
      <c r="C34" s="95"/>
      <c r="D34" s="96"/>
      <c r="E34" s="96"/>
      <c r="F34" s="96"/>
      <c r="G34" s="96"/>
      <c r="H34" s="96"/>
      <c r="I34" s="95"/>
      <c r="J34" s="95"/>
      <c r="K34" s="96"/>
      <c r="L34" s="96"/>
      <c r="M34" s="96"/>
      <c r="N34" s="96"/>
      <c r="O34" s="96"/>
      <c r="P34" s="95"/>
      <c r="Q34" s="95"/>
      <c r="R34" s="96"/>
      <c r="S34" s="96"/>
      <c r="T34" s="96"/>
      <c r="U34" s="96"/>
      <c r="V34" s="97"/>
      <c r="W34" s="95"/>
      <c r="X34" s="95"/>
      <c r="Y34" s="96"/>
      <c r="Z34" s="96"/>
      <c r="AA34" s="96"/>
      <c r="AB34" s="96"/>
      <c r="AC34" s="96"/>
      <c r="AD34" s="95"/>
      <c r="AE34" s="98"/>
      <c r="AF34" s="92"/>
      <c r="AG34" s="93"/>
    </row>
    <row r="35" ht="11.85" customHeight="1">
      <c r="A35" s="99"/>
      <c r="B35" s="95"/>
      <c r="C35" s="95"/>
      <c r="D35" s="96"/>
      <c r="E35" s="96"/>
      <c r="F35" s="96"/>
      <c r="G35" s="96"/>
      <c r="H35" s="96"/>
      <c r="I35" s="95"/>
      <c r="J35" s="95"/>
      <c r="K35" s="96"/>
      <c r="L35" s="96"/>
      <c r="M35" s="96"/>
      <c r="N35" s="96"/>
      <c r="O35" s="96"/>
      <c r="P35" s="95"/>
      <c r="Q35" s="95"/>
      <c r="R35" s="96"/>
      <c r="S35" s="96"/>
      <c r="T35" s="96"/>
      <c r="U35" s="96"/>
      <c r="V35" s="97"/>
      <c r="W35" s="95"/>
      <c r="X35" s="95"/>
      <c r="Y35" s="96"/>
      <c r="Z35" s="96"/>
      <c r="AA35" s="96"/>
      <c r="AB35" s="96"/>
      <c r="AC35" s="96"/>
      <c r="AD35" s="95"/>
      <c r="AE35" s="98"/>
      <c r="AF35" s="92"/>
      <c r="AG35" s="93"/>
    </row>
    <row r="36" ht="11.85" customHeight="1">
      <c r="A36" s="99"/>
      <c r="B36" s="95"/>
      <c r="C36" s="95"/>
      <c r="D36" s="96"/>
      <c r="E36" s="96"/>
      <c r="F36" s="96"/>
      <c r="G36" s="96"/>
      <c r="H36" s="96"/>
      <c r="I36" s="95"/>
      <c r="J36" s="95"/>
      <c r="K36" s="96"/>
      <c r="L36" s="96"/>
      <c r="M36" s="96"/>
      <c r="N36" s="96"/>
      <c r="O36" s="96"/>
      <c r="P36" s="95"/>
      <c r="Q36" s="95"/>
      <c r="R36" s="96"/>
      <c r="S36" s="96"/>
      <c r="T36" s="96"/>
      <c r="U36" s="96"/>
      <c r="V36" s="97"/>
      <c r="W36" s="95"/>
      <c r="X36" s="95"/>
      <c r="Y36" s="96"/>
      <c r="Z36" s="96"/>
      <c r="AA36" s="96"/>
      <c r="AB36" s="96"/>
      <c r="AC36" s="96"/>
      <c r="AD36" s="95"/>
      <c r="AE36" s="98"/>
      <c r="AF36" s="92"/>
      <c r="AG36" s="93"/>
    </row>
    <row r="37" ht="11.85" customHeight="1">
      <c r="A37" s="99"/>
      <c r="B37" s="95"/>
      <c r="C37" s="95"/>
      <c r="D37" s="96"/>
      <c r="E37" s="96"/>
      <c r="F37" s="96"/>
      <c r="G37" s="96"/>
      <c r="H37" s="96"/>
      <c r="I37" s="95"/>
      <c r="J37" s="95"/>
      <c r="K37" s="96"/>
      <c r="L37" s="96"/>
      <c r="M37" s="96"/>
      <c r="N37" s="96"/>
      <c r="O37" s="96"/>
      <c r="P37" s="95"/>
      <c r="Q37" s="95"/>
      <c r="R37" s="96"/>
      <c r="S37" s="96"/>
      <c r="T37" s="96"/>
      <c r="U37" s="96"/>
      <c r="V37" s="97"/>
      <c r="W37" s="95"/>
      <c r="X37" s="95"/>
      <c r="Y37" s="96"/>
      <c r="Z37" s="96"/>
      <c r="AA37" s="96"/>
      <c r="AB37" s="96"/>
      <c r="AC37" s="96"/>
      <c r="AD37" s="95"/>
      <c r="AE37" s="98"/>
      <c r="AF37" s="92"/>
      <c r="AG37" s="93"/>
    </row>
    <row r="38" ht="11.85" customHeight="1">
      <c r="A38" s="99"/>
      <c r="B38" s="95"/>
      <c r="C38" s="95"/>
      <c r="D38" s="96"/>
      <c r="E38" s="96"/>
      <c r="F38" s="96"/>
      <c r="G38" s="96"/>
      <c r="H38" s="96"/>
      <c r="I38" s="95"/>
      <c r="J38" s="95"/>
      <c r="K38" s="96"/>
      <c r="L38" s="96"/>
      <c r="M38" s="96"/>
      <c r="N38" s="96"/>
      <c r="O38" s="96"/>
      <c r="P38" s="95"/>
      <c r="Q38" s="95"/>
      <c r="R38" s="96"/>
      <c r="S38" s="96"/>
      <c r="T38" s="96"/>
      <c r="U38" s="97"/>
      <c r="V38" s="97"/>
      <c r="W38" s="95"/>
      <c r="X38" s="95"/>
      <c r="Y38" s="96"/>
      <c r="Z38" s="96"/>
      <c r="AA38" s="96"/>
      <c r="AB38" s="96"/>
      <c r="AC38" s="96"/>
      <c r="AD38" s="95"/>
      <c r="AE38" s="98"/>
      <c r="AF38" s="92"/>
      <c r="AG38" s="93"/>
    </row>
    <row r="39" ht="11.85" customHeight="1">
      <c r="A39" s="99"/>
      <c r="B39" s="95"/>
      <c r="C39" s="95"/>
      <c r="D39" s="96"/>
      <c r="E39" s="96"/>
      <c r="F39" s="96"/>
      <c r="G39" s="96"/>
      <c r="H39" s="96"/>
      <c r="I39" s="95"/>
      <c r="J39" s="95"/>
      <c r="K39" s="96"/>
      <c r="L39" s="96"/>
      <c r="M39" s="96"/>
      <c r="N39" s="96"/>
      <c r="O39" s="96"/>
      <c r="P39" s="95"/>
      <c r="Q39" s="95"/>
      <c r="R39" s="96"/>
      <c r="S39" s="96"/>
      <c r="T39" s="96"/>
      <c r="U39" s="96"/>
      <c r="V39" s="97"/>
      <c r="W39" s="95"/>
      <c r="X39" s="95"/>
      <c r="Y39" s="96"/>
      <c r="Z39" s="96"/>
      <c r="AA39" s="96"/>
      <c r="AB39" s="96"/>
      <c r="AC39" s="96"/>
      <c r="AD39" s="95"/>
      <c r="AE39" s="98"/>
      <c r="AF39" s="92"/>
      <c r="AG39" s="93"/>
    </row>
    <row r="40" ht="11.85" customHeight="1">
      <c r="A40" s="99"/>
      <c r="B40" s="95"/>
      <c r="C40" s="101"/>
      <c r="D40" s="96"/>
      <c r="E40" s="96"/>
      <c r="F40" s="96"/>
      <c r="G40" s="96"/>
      <c r="H40" s="96"/>
      <c r="I40" s="95"/>
      <c r="J40" s="95"/>
      <c r="K40" s="96"/>
      <c r="L40" s="96"/>
      <c r="M40" s="96"/>
      <c r="N40" s="96"/>
      <c r="O40" s="96"/>
      <c r="P40" s="95"/>
      <c r="Q40" s="95"/>
      <c r="R40" s="96"/>
      <c r="S40" s="96"/>
      <c r="T40" s="96"/>
      <c r="U40" s="96"/>
      <c r="V40" s="97"/>
      <c r="W40" s="95"/>
      <c r="X40" s="95"/>
      <c r="Y40" s="96"/>
      <c r="Z40" s="96"/>
      <c r="AA40" s="96"/>
      <c r="AB40" s="96"/>
      <c r="AC40" s="96"/>
      <c r="AD40" s="95"/>
      <c r="AE40" s="98"/>
      <c r="AF40" s="92"/>
      <c r="AG40" s="93"/>
    </row>
    <row r="41" ht="11.85" customHeight="1">
      <c r="A41" s="99"/>
      <c r="B41" s="95"/>
      <c r="C41" s="101"/>
      <c r="D41" s="96"/>
      <c r="E41" s="96"/>
      <c r="F41" s="96"/>
      <c r="G41" s="96"/>
      <c r="H41" s="96"/>
      <c r="I41" s="95"/>
      <c r="J41" s="95"/>
      <c r="K41" s="96"/>
      <c r="L41" s="96"/>
      <c r="M41" s="96"/>
      <c r="N41" s="96"/>
      <c r="O41" s="96"/>
      <c r="P41" s="95"/>
      <c r="Q41" s="95"/>
      <c r="R41" s="96"/>
      <c r="S41" s="96"/>
      <c r="T41" s="96"/>
      <c r="U41" s="96"/>
      <c r="V41" s="96"/>
      <c r="W41" s="95"/>
      <c r="X41" s="95"/>
      <c r="Y41" s="96"/>
      <c r="Z41" s="96"/>
      <c r="AA41" s="96"/>
      <c r="AB41" s="96"/>
      <c r="AC41" s="96"/>
      <c r="AD41" s="95"/>
      <c r="AE41" s="98"/>
      <c r="AF41" s="92"/>
      <c r="AG41" s="93"/>
    </row>
    <row r="42" ht="11.85" customHeight="1">
      <c r="A42" s="99"/>
      <c r="B42" s="95"/>
      <c r="C42" s="95"/>
      <c r="D42" s="96"/>
      <c r="E42" s="96"/>
      <c r="F42" s="96"/>
      <c r="G42" s="96"/>
      <c r="H42" s="96"/>
      <c r="I42" s="95"/>
      <c r="J42" s="95"/>
      <c r="K42" s="96"/>
      <c r="L42" s="96"/>
      <c r="M42" s="96"/>
      <c r="N42" s="96"/>
      <c r="O42" s="96"/>
      <c r="P42" s="95"/>
      <c r="Q42" s="95"/>
      <c r="R42" s="96"/>
      <c r="S42" s="96"/>
      <c r="T42" s="96"/>
      <c r="U42" s="96"/>
      <c r="V42" s="96"/>
      <c r="W42" s="95"/>
      <c r="X42" s="95"/>
      <c r="Y42" s="96"/>
      <c r="Z42" s="96"/>
      <c r="AA42" s="96"/>
      <c r="AB42" s="96"/>
      <c r="AC42" s="96"/>
      <c r="AD42" s="95"/>
      <c r="AE42" s="98"/>
      <c r="AF42" s="92"/>
      <c r="AG42" s="93"/>
    </row>
    <row r="43" ht="11.85" customHeight="1">
      <c r="A43" s="99"/>
      <c r="B43" s="95"/>
      <c r="C43" s="95"/>
      <c r="D43" s="96"/>
      <c r="E43" s="96"/>
      <c r="F43" s="96"/>
      <c r="G43" s="96"/>
      <c r="H43" s="96"/>
      <c r="I43" s="95"/>
      <c r="J43" s="95"/>
      <c r="K43" s="96"/>
      <c r="L43" s="96"/>
      <c r="M43" s="96"/>
      <c r="N43" s="96"/>
      <c r="O43" s="96"/>
      <c r="P43" s="95"/>
      <c r="Q43" s="95"/>
      <c r="R43" s="96"/>
      <c r="S43" s="96"/>
      <c r="T43" s="96"/>
      <c r="U43" s="96"/>
      <c r="V43" s="96"/>
      <c r="W43" s="95"/>
      <c r="X43" s="95"/>
      <c r="Y43" s="96"/>
      <c r="Z43" s="96"/>
      <c r="AA43" s="96"/>
      <c r="AB43" s="96"/>
      <c r="AC43" s="96"/>
      <c r="AD43" s="95"/>
      <c r="AE43" s="98"/>
      <c r="AF43" s="92"/>
      <c r="AG43" s="93"/>
    </row>
    <row r="44" ht="11.85" customHeight="1">
      <c r="A44" s="99"/>
      <c r="B44" s="95"/>
      <c r="C44" s="95"/>
      <c r="D44" s="96"/>
      <c r="E44" s="96"/>
      <c r="F44" s="96"/>
      <c r="G44" s="96"/>
      <c r="H44" s="96"/>
      <c r="I44" s="95"/>
      <c r="J44" s="95"/>
      <c r="K44" s="96"/>
      <c r="L44" s="96"/>
      <c r="M44" s="96"/>
      <c r="N44" s="96"/>
      <c r="O44" s="96"/>
      <c r="P44" s="95"/>
      <c r="Q44" s="95"/>
      <c r="R44" s="96"/>
      <c r="S44" s="96"/>
      <c r="T44" s="96"/>
      <c r="U44" s="96"/>
      <c r="V44" s="96"/>
      <c r="W44" s="95"/>
      <c r="X44" s="95"/>
      <c r="Y44" s="96"/>
      <c r="Z44" s="96"/>
      <c r="AA44" s="96"/>
      <c r="AB44" s="96"/>
      <c r="AC44" s="96"/>
      <c r="AD44" s="95"/>
      <c r="AE44" s="98"/>
      <c r="AF44" s="92"/>
      <c r="AG44" s="93"/>
    </row>
    <row r="45" ht="11.85" customHeight="1">
      <c r="A45" s="103"/>
      <c r="B45" s="104"/>
      <c r="C45" s="104"/>
      <c r="D45" s="105"/>
      <c r="E45" s="105"/>
      <c r="F45" s="105"/>
      <c r="G45" s="105"/>
      <c r="H45" s="105"/>
      <c r="I45" s="104"/>
      <c r="J45" s="104"/>
      <c r="K45" s="105"/>
      <c r="L45" s="105"/>
      <c r="M45" s="105"/>
      <c r="N45" s="105"/>
      <c r="O45" s="105"/>
      <c r="P45" s="104"/>
      <c r="Q45" s="104"/>
      <c r="R45" s="105"/>
      <c r="S45" s="105"/>
      <c r="T45" s="105"/>
      <c r="U45" s="105"/>
      <c r="V45" s="105"/>
      <c r="W45" s="104"/>
      <c r="X45" s="104"/>
      <c r="Y45" s="105"/>
      <c r="Z45" s="105"/>
      <c r="AA45" s="105"/>
      <c r="AB45" s="105"/>
      <c r="AC45" s="105"/>
      <c r="AD45" s="104"/>
      <c r="AE45" s="106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t="s" s="113">
        <f>IF(COUNTA(AE8:AE45)=0," ",SUM(AE8:AE45))</f>
        <v>11</v>
      </c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t="s" s="118">
        <f>IF(AE47&lt;&gt;" ",AE47/AE6," ")</f>
        <v>11</v>
      </c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33.33333333333334</v>
      </c>
      <c r="C54" t="s" s="158">
        <v>15</v>
      </c>
      <c r="D54" s="159">
        <f>10*Q3</f>
        <v>20</v>
      </c>
      <c r="E54" t="s" s="158">
        <v>15</v>
      </c>
      <c r="F54" s="159">
        <f>10*Q2</f>
        <v>10</v>
      </c>
      <c r="G54" s="149"/>
      <c r="H54" t="s" s="160">
        <v>16</v>
      </c>
      <c r="I54" s="161">
        <f>O2</f>
        <v>15</v>
      </c>
      <c r="J54" s="162">
        <f>O2*Q4</f>
        <v>50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66.66666666666667</v>
      </c>
      <c r="C55" t="s" s="158">
        <v>17</v>
      </c>
      <c r="D55" s="159">
        <f>20*Q3</f>
        <v>40</v>
      </c>
      <c r="E55" t="s" s="158">
        <v>17</v>
      </c>
      <c r="F55" s="159">
        <f>20*Q2</f>
        <v>20</v>
      </c>
      <c r="G55" s="149"/>
      <c r="H55" t="s" s="163">
        <v>18</v>
      </c>
      <c r="I55" s="164">
        <f>P4</f>
        <v>0.05</v>
      </c>
      <c r="J55" s="165">
        <f>Q4</f>
        <v>3.333333333333333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100</v>
      </c>
      <c r="C56" t="s" s="158">
        <v>19</v>
      </c>
      <c r="D56" s="159">
        <f>30*Q3</f>
        <v>60</v>
      </c>
      <c r="E56" t="s" s="158">
        <v>19</v>
      </c>
      <c r="F56" s="159">
        <f>30*Q2</f>
        <v>30</v>
      </c>
      <c r="G56" s="149"/>
      <c r="H56" t="s" s="166">
        <v>20</v>
      </c>
      <c r="I56" s="167">
        <v>10</v>
      </c>
      <c r="J56" s="168">
        <f>I56*J55</f>
        <v>33.33333333333334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133.3333333333333</v>
      </c>
      <c r="C57" t="s" s="158">
        <v>21</v>
      </c>
      <c r="D57" s="159">
        <f>40*Q3</f>
        <v>80</v>
      </c>
      <c r="E57" t="s" s="158">
        <v>21</v>
      </c>
      <c r="F57" s="159">
        <f>40*Q2</f>
        <v>40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166.6666666666667</v>
      </c>
      <c r="C58" t="s" s="158">
        <v>22</v>
      </c>
      <c r="D58" s="159">
        <f>50*Q3</f>
        <v>100</v>
      </c>
      <c r="E58" t="s" s="158">
        <v>22</v>
      </c>
      <c r="F58" s="159">
        <f>50*Q2</f>
        <v>50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333.3333333333334</v>
      </c>
      <c r="C59" t="s" s="172">
        <v>23</v>
      </c>
      <c r="D59" s="173">
        <f>100*Q3</f>
        <v>200</v>
      </c>
      <c r="E59" t="s" s="172">
        <v>23</v>
      </c>
      <c r="F59" s="173">
        <f>100*Q2</f>
        <v>100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0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34" customWidth="1"/>
    <col min="2" max="2" width="12.0312" style="234" customWidth="1"/>
    <col min="3" max="3" width="11.6641" style="234" customWidth="1"/>
    <col min="4" max="4" width="12.1406" style="234" customWidth="1"/>
    <col min="5" max="5" width="11.0703" style="234" customWidth="1"/>
    <col min="6" max="6" width="11.0859" style="234" customWidth="1"/>
    <col min="7" max="7" width="10.9297" style="234" customWidth="1"/>
    <col min="8" max="8" width="11.1797" style="234" customWidth="1"/>
    <col min="9" max="9" width="11.5938" style="234" customWidth="1"/>
    <col min="10" max="10" width="10.5703" style="234" customWidth="1"/>
    <col min="11" max="11" width="12.0156" style="234" customWidth="1"/>
    <col min="12" max="12" width="11.5703" style="234" customWidth="1"/>
    <col min="13" max="13" width="11.8281" style="234" customWidth="1"/>
    <col min="14" max="14" width="12.1016" style="234" customWidth="1"/>
    <col min="15" max="15" width="10.1406" style="234" customWidth="1"/>
    <col min="16" max="16" width="9.92188" style="234" customWidth="1"/>
    <col min="17" max="17" width="10.7344" style="234" customWidth="1"/>
    <col min="18" max="18" width="10.0547" style="234" customWidth="1"/>
    <col min="19" max="19" width="10.0547" style="234" customWidth="1"/>
    <col min="20" max="20" width="10.0547" style="234" customWidth="1"/>
    <col min="21" max="21" width="10.0547" style="234" customWidth="1"/>
    <col min="22" max="22" width="10.0547" style="234" customWidth="1"/>
    <col min="23" max="23" width="10.0547" style="234" customWidth="1"/>
    <col min="24" max="24" width="10.0547" style="234" customWidth="1"/>
    <col min="25" max="25" width="10.0547" style="234" customWidth="1"/>
    <col min="26" max="26" width="10.0547" style="234" customWidth="1"/>
    <col min="27" max="27" width="10.0547" style="234" customWidth="1"/>
    <col min="28" max="28" width="10.0547" style="234" customWidth="1"/>
    <col min="29" max="29" width="10.0547" style="234" customWidth="1"/>
    <col min="30" max="30" width="10.0547" style="234" customWidth="1"/>
    <col min="31" max="31" width="10.0547" style="234" customWidth="1"/>
    <col min="32" max="32" width="10.0547" style="234" customWidth="1"/>
    <col min="33" max="33" width="10.0547" style="234" customWidth="1"/>
    <col min="34" max="256" width="11.8516" style="234" customWidth="1"/>
  </cols>
  <sheetData>
    <row r="1" ht="26.3" customHeight="1">
      <c r="A1" s="2">
        <v>42644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231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COUNTIF(A47:AE47,"&lt;&gt;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78">
        <f>SUM(AD6,AD47)</f>
        <v>0</v>
      </c>
      <c r="AF6" s="79"/>
      <c r="AG6" s="80"/>
    </row>
    <row r="7" ht="13.65" customHeight="1">
      <c r="A7" s="81">
        <v>42644</v>
      </c>
      <c r="B7" s="82">
        <v>42645</v>
      </c>
      <c r="C7" s="82">
        <v>42646</v>
      </c>
      <c r="D7" s="82">
        <v>42647</v>
      </c>
      <c r="E7" s="82">
        <v>42648</v>
      </c>
      <c r="F7" s="82">
        <v>42649</v>
      </c>
      <c r="G7" s="82">
        <v>42650</v>
      </c>
      <c r="H7" s="82">
        <v>42651</v>
      </c>
      <c r="I7" s="82">
        <v>42652</v>
      </c>
      <c r="J7" s="82">
        <v>42653</v>
      </c>
      <c r="K7" s="82">
        <v>42654</v>
      </c>
      <c r="L7" s="82">
        <v>42655</v>
      </c>
      <c r="M7" s="82">
        <v>42656</v>
      </c>
      <c r="N7" s="82">
        <v>42657</v>
      </c>
      <c r="O7" s="82">
        <v>42658</v>
      </c>
      <c r="P7" s="82">
        <v>42659</v>
      </c>
      <c r="Q7" s="82">
        <v>42660</v>
      </c>
      <c r="R7" s="82">
        <v>42661</v>
      </c>
      <c r="S7" s="82">
        <v>42662</v>
      </c>
      <c r="T7" s="82">
        <v>42663</v>
      </c>
      <c r="U7" s="82">
        <v>42664</v>
      </c>
      <c r="V7" s="82">
        <v>42665</v>
      </c>
      <c r="W7" s="82">
        <v>42666</v>
      </c>
      <c r="X7" s="82">
        <v>42667</v>
      </c>
      <c r="Y7" s="82">
        <v>42668</v>
      </c>
      <c r="Z7" s="82">
        <v>42669</v>
      </c>
      <c r="AA7" s="82">
        <v>42670</v>
      </c>
      <c r="AB7" s="82">
        <v>42671</v>
      </c>
      <c r="AC7" s="82">
        <v>42672</v>
      </c>
      <c r="AD7" s="82">
        <v>42673</v>
      </c>
      <c r="AE7" s="83">
        <v>42674</v>
      </c>
      <c r="AF7" s="84"/>
      <c r="AG7" s="85"/>
    </row>
    <row r="8" ht="11.85" customHeight="1">
      <c r="A8" s="223"/>
      <c r="B8" s="87"/>
      <c r="C8" s="89"/>
      <c r="D8" s="89"/>
      <c r="E8" s="89"/>
      <c r="F8" s="89"/>
      <c r="G8" s="89"/>
      <c r="H8" s="88"/>
      <c r="I8" s="88"/>
      <c r="J8" s="89"/>
      <c r="K8" s="89"/>
      <c r="L8" s="89"/>
      <c r="M8" s="89"/>
      <c r="N8" s="89"/>
      <c r="O8" s="88"/>
      <c r="P8" s="88"/>
      <c r="Q8" s="89"/>
      <c r="R8" s="89"/>
      <c r="S8" s="89"/>
      <c r="T8" s="89"/>
      <c r="U8" s="89"/>
      <c r="V8" s="224"/>
      <c r="W8" s="88"/>
      <c r="X8" s="89"/>
      <c r="Y8" s="89"/>
      <c r="Z8" s="89"/>
      <c r="AA8" s="89"/>
      <c r="AB8" s="89"/>
      <c r="AC8" s="88"/>
      <c r="AD8" s="88"/>
      <c r="AE8" s="218"/>
      <c r="AF8" s="92"/>
      <c r="AG8" s="93"/>
    </row>
    <row r="9" ht="11.85" customHeight="1">
      <c r="A9" s="225"/>
      <c r="B9" s="95"/>
      <c r="C9" s="96"/>
      <c r="D9" s="96"/>
      <c r="E9" s="96"/>
      <c r="F9" s="96"/>
      <c r="G9" s="96"/>
      <c r="H9" s="95"/>
      <c r="I9" s="95"/>
      <c r="J9" s="96"/>
      <c r="K9" s="96"/>
      <c r="L9" s="96"/>
      <c r="M9" s="96"/>
      <c r="N9" s="96"/>
      <c r="O9" s="95"/>
      <c r="P9" s="95"/>
      <c r="Q9" s="96"/>
      <c r="R9" s="96"/>
      <c r="S9" s="96"/>
      <c r="T9" s="96"/>
      <c r="U9" s="96"/>
      <c r="V9" s="101"/>
      <c r="W9" s="95"/>
      <c r="X9" s="96"/>
      <c r="Y9" s="96"/>
      <c r="Z9" s="96"/>
      <c r="AA9" s="96"/>
      <c r="AB9" s="96"/>
      <c r="AC9" s="95"/>
      <c r="AD9" s="95"/>
      <c r="AE9" s="219"/>
      <c r="AF9" s="92"/>
      <c r="AG9" s="93"/>
    </row>
    <row r="10" ht="11.85" customHeight="1">
      <c r="A10" s="226"/>
      <c r="B10" s="95"/>
      <c r="C10" s="96"/>
      <c r="D10" s="96"/>
      <c r="E10" s="96"/>
      <c r="F10" s="100"/>
      <c r="G10" s="96"/>
      <c r="H10" s="95"/>
      <c r="I10" s="95"/>
      <c r="J10" s="96"/>
      <c r="K10" s="96"/>
      <c r="L10" s="96"/>
      <c r="M10" s="96"/>
      <c r="N10" s="96"/>
      <c r="O10" s="95"/>
      <c r="P10" s="95"/>
      <c r="Q10" s="96"/>
      <c r="R10" s="96"/>
      <c r="S10" s="96"/>
      <c r="T10" s="96"/>
      <c r="U10" s="96"/>
      <c r="V10" s="101"/>
      <c r="W10" s="95"/>
      <c r="X10" s="96"/>
      <c r="Y10" s="96"/>
      <c r="Z10" s="96"/>
      <c r="AA10" s="96"/>
      <c r="AB10" s="96"/>
      <c r="AC10" s="95"/>
      <c r="AD10" s="95"/>
      <c r="AE10" s="219"/>
      <c r="AF10" s="92"/>
      <c r="AG10" s="93"/>
    </row>
    <row r="11" ht="11.85" customHeight="1">
      <c r="A11" s="226"/>
      <c r="B11" s="95"/>
      <c r="C11" s="96"/>
      <c r="D11" s="96"/>
      <c r="E11" s="96"/>
      <c r="F11" s="96"/>
      <c r="G11" s="96"/>
      <c r="H11" s="95"/>
      <c r="I11" s="95"/>
      <c r="J11" s="96"/>
      <c r="K11" s="96"/>
      <c r="L11" s="96"/>
      <c r="M11" s="96"/>
      <c r="N11" s="96"/>
      <c r="O11" s="95"/>
      <c r="P11" s="95"/>
      <c r="Q11" s="96"/>
      <c r="R11" s="96"/>
      <c r="S11" s="96"/>
      <c r="T11" s="96"/>
      <c r="U11" s="96"/>
      <c r="V11" s="101"/>
      <c r="W11" s="95"/>
      <c r="X11" s="96"/>
      <c r="Y11" s="96"/>
      <c r="Z11" s="96"/>
      <c r="AA11" s="96"/>
      <c r="AB11" s="96"/>
      <c r="AC11" s="95"/>
      <c r="AD11" s="95"/>
      <c r="AE11" s="219"/>
      <c r="AF11" s="92"/>
      <c r="AG11" s="93"/>
    </row>
    <row r="12" ht="11.85" customHeight="1">
      <c r="A12" s="226"/>
      <c r="B12" s="95"/>
      <c r="C12" s="96"/>
      <c r="D12" s="96"/>
      <c r="E12" s="96"/>
      <c r="F12" s="96"/>
      <c r="G12" s="96"/>
      <c r="H12" s="95"/>
      <c r="I12" s="95"/>
      <c r="J12" s="96"/>
      <c r="K12" s="96"/>
      <c r="L12" s="96"/>
      <c r="M12" s="96"/>
      <c r="N12" s="96"/>
      <c r="O12" s="95"/>
      <c r="P12" s="95"/>
      <c r="Q12" s="96"/>
      <c r="R12" s="96"/>
      <c r="S12" s="96"/>
      <c r="T12" s="96"/>
      <c r="U12" s="96"/>
      <c r="V12" s="101"/>
      <c r="W12" s="95"/>
      <c r="X12" s="96"/>
      <c r="Y12" s="96"/>
      <c r="Z12" s="96"/>
      <c r="AA12" s="96"/>
      <c r="AB12" s="96"/>
      <c r="AC12" s="95"/>
      <c r="AD12" s="95"/>
      <c r="AE12" s="219"/>
      <c r="AF12" s="92"/>
      <c r="AG12" s="93"/>
    </row>
    <row r="13" ht="11.85" customHeight="1">
      <c r="A13" s="226"/>
      <c r="B13" s="95"/>
      <c r="C13" s="96"/>
      <c r="D13" s="96"/>
      <c r="E13" s="96"/>
      <c r="F13" s="96"/>
      <c r="G13" s="96"/>
      <c r="H13" s="95"/>
      <c r="I13" s="95"/>
      <c r="J13" s="96"/>
      <c r="K13" s="96"/>
      <c r="L13" s="96"/>
      <c r="M13" s="96"/>
      <c r="N13" s="96"/>
      <c r="O13" s="95"/>
      <c r="P13" s="95"/>
      <c r="Q13" s="96"/>
      <c r="R13" s="96"/>
      <c r="S13" s="96"/>
      <c r="T13" s="96"/>
      <c r="U13" s="96"/>
      <c r="V13" s="101"/>
      <c r="W13" s="95"/>
      <c r="X13" s="96"/>
      <c r="Y13" s="96"/>
      <c r="Z13" s="96"/>
      <c r="AA13" s="96"/>
      <c r="AB13" s="96"/>
      <c r="AC13" s="95"/>
      <c r="AD13" s="95"/>
      <c r="AE13" s="219"/>
      <c r="AF13" s="92"/>
      <c r="AG13" s="93"/>
    </row>
    <row r="14" ht="11.85" customHeight="1">
      <c r="A14" s="226"/>
      <c r="B14" s="101"/>
      <c r="C14" s="96"/>
      <c r="D14" s="96"/>
      <c r="E14" s="96"/>
      <c r="F14" s="96"/>
      <c r="G14" s="96"/>
      <c r="H14" s="95"/>
      <c r="I14" s="102"/>
      <c r="J14" s="96"/>
      <c r="K14" s="96"/>
      <c r="L14" s="96"/>
      <c r="M14" s="96"/>
      <c r="N14" s="96"/>
      <c r="O14" s="95"/>
      <c r="P14" s="95"/>
      <c r="Q14" s="96"/>
      <c r="R14" s="96"/>
      <c r="S14" s="96"/>
      <c r="T14" s="96"/>
      <c r="U14" s="96"/>
      <c r="V14" s="101"/>
      <c r="W14" s="95"/>
      <c r="X14" s="96"/>
      <c r="Y14" s="96"/>
      <c r="Z14" s="96"/>
      <c r="AA14" s="96"/>
      <c r="AB14" s="96"/>
      <c r="AC14" s="95"/>
      <c r="AD14" s="95"/>
      <c r="AE14" s="219"/>
      <c r="AF14" s="92"/>
      <c r="AG14" s="93"/>
    </row>
    <row r="15" ht="11.85" customHeight="1">
      <c r="A15" s="226"/>
      <c r="B15" s="101"/>
      <c r="C15" s="96"/>
      <c r="D15" s="96"/>
      <c r="E15" s="96"/>
      <c r="F15" s="96"/>
      <c r="G15" s="96"/>
      <c r="H15" s="95"/>
      <c r="I15" s="95"/>
      <c r="J15" s="96"/>
      <c r="K15" s="96"/>
      <c r="L15" s="96"/>
      <c r="M15" s="96"/>
      <c r="N15" s="96"/>
      <c r="O15" s="95"/>
      <c r="P15" s="95"/>
      <c r="Q15" s="96"/>
      <c r="R15" s="96"/>
      <c r="S15" s="96"/>
      <c r="T15" s="96"/>
      <c r="U15" s="96"/>
      <c r="V15" s="101"/>
      <c r="W15" s="95"/>
      <c r="X15" s="96"/>
      <c r="Y15" s="96"/>
      <c r="Z15" s="96"/>
      <c r="AA15" s="96"/>
      <c r="AB15" s="96"/>
      <c r="AC15" s="95"/>
      <c r="AD15" s="95"/>
      <c r="AE15" s="219"/>
      <c r="AF15" s="92"/>
      <c r="AG15" s="93"/>
    </row>
    <row r="16" ht="11.85" customHeight="1">
      <c r="A16" s="226"/>
      <c r="B16" s="95"/>
      <c r="C16" s="96"/>
      <c r="D16" s="96"/>
      <c r="E16" s="96"/>
      <c r="F16" s="96"/>
      <c r="G16" s="96"/>
      <c r="H16" s="95"/>
      <c r="I16" s="95"/>
      <c r="J16" s="96"/>
      <c r="K16" s="96"/>
      <c r="L16" s="96"/>
      <c r="M16" s="96"/>
      <c r="N16" s="96"/>
      <c r="O16" s="95"/>
      <c r="P16" s="95"/>
      <c r="Q16" s="96"/>
      <c r="R16" s="96"/>
      <c r="S16" s="96"/>
      <c r="T16" s="96"/>
      <c r="U16" s="96"/>
      <c r="V16" s="101"/>
      <c r="W16" s="95"/>
      <c r="X16" s="96"/>
      <c r="Y16" s="96"/>
      <c r="Z16" s="96"/>
      <c r="AA16" s="96"/>
      <c r="AB16" s="96"/>
      <c r="AC16" s="95"/>
      <c r="AD16" s="95"/>
      <c r="AE16" s="219"/>
      <c r="AF16" s="92"/>
      <c r="AG16" s="93"/>
    </row>
    <row r="17" ht="11.85" customHeight="1">
      <c r="A17" s="226"/>
      <c r="B17" s="95"/>
      <c r="C17" s="96"/>
      <c r="D17" s="96"/>
      <c r="E17" s="96"/>
      <c r="F17" s="96"/>
      <c r="G17" s="96"/>
      <c r="H17" s="95"/>
      <c r="I17" s="95"/>
      <c r="J17" s="96"/>
      <c r="K17" s="96"/>
      <c r="L17" s="96"/>
      <c r="M17" s="96"/>
      <c r="N17" s="96"/>
      <c r="O17" s="95"/>
      <c r="P17" s="95"/>
      <c r="Q17" s="96"/>
      <c r="R17" s="96"/>
      <c r="S17" s="96"/>
      <c r="T17" s="96"/>
      <c r="U17" s="96"/>
      <c r="V17" s="101"/>
      <c r="W17" s="95"/>
      <c r="X17" s="96"/>
      <c r="Y17" s="96"/>
      <c r="Z17" s="96"/>
      <c r="AA17" s="96"/>
      <c r="AB17" s="96"/>
      <c r="AC17" s="95"/>
      <c r="AD17" s="95"/>
      <c r="AE17" s="219"/>
      <c r="AF17" s="92"/>
      <c r="AG17" s="93"/>
    </row>
    <row r="18" ht="11.85" customHeight="1">
      <c r="A18" s="226"/>
      <c r="B18" s="95"/>
      <c r="C18" s="96"/>
      <c r="D18" s="96"/>
      <c r="E18" s="96"/>
      <c r="F18" s="96"/>
      <c r="G18" s="96"/>
      <c r="H18" s="95"/>
      <c r="I18" s="95"/>
      <c r="J18" s="96"/>
      <c r="K18" s="96"/>
      <c r="L18" s="96"/>
      <c r="M18" s="96"/>
      <c r="N18" s="96"/>
      <c r="O18" s="95"/>
      <c r="P18" s="95"/>
      <c r="Q18" s="96"/>
      <c r="R18" s="96"/>
      <c r="S18" s="96"/>
      <c r="T18" s="96"/>
      <c r="U18" s="96"/>
      <c r="V18" s="101"/>
      <c r="W18" s="95"/>
      <c r="X18" s="96"/>
      <c r="Y18" s="96"/>
      <c r="Z18" s="96"/>
      <c r="AA18" s="96"/>
      <c r="AB18" s="96"/>
      <c r="AC18" s="95"/>
      <c r="AD18" s="95"/>
      <c r="AE18" s="219"/>
      <c r="AF18" s="92"/>
      <c r="AG18" s="93"/>
    </row>
    <row r="19" ht="11.85" customHeight="1">
      <c r="A19" s="226"/>
      <c r="B19" s="95"/>
      <c r="C19" s="96"/>
      <c r="D19" s="96"/>
      <c r="E19" s="96"/>
      <c r="F19" s="96"/>
      <c r="G19" s="96"/>
      <c r="H19" s="95"/>
      <c r="I19" s="95"/>
      <c r="J19" s="96"/>
      <c r="K19" s="96"/>
      <c r="L19" s="96"/>
      <c r="M19" s="96"/>
      <c r="N19" s="96"/>
      <c r="O19" s="95"/>
      <c r="P19" s="95"/>
      <c r="Q19" s="96"/>
      <c r="R19" s="96"/>
      <c r="S19" s="96"/>
      <c r="T19" s="96"/>
      <c r="U19" s="96"/>
      <c r="V19" s="101"/>
      <c r="W19" s="95"/>
      <c r="X19" s="96"/>
      <c r="Y19" s="96"/>
      <c r="Z19" s="96"/>
      <c r="AA19" s="96"/>
      <c r="AB19" s="96"/>
      <c r="AC19" s="95"/>
      <c r="AD19" s="95"/>
      <c r="AE19" s="219"/>
      <c r="AF19" s="92"/>
      <c r="AG19" s="93"/>
    </row>
    <row r="20" ht="11.85" customHeight="1">
      <c r="A20" s="226"/>
      <c r="B20" s="95"/>
      <c r="C20" s="96"/>
      <c r="D20" s="96"/>
      <c r="E20" s="96"/>
      <c r="F20" s="96"/>
      <c r="G20" s="96"/>
      <c r="H20" s="95"/>
      <c r="I20" s="95"/>
      <c r="J20" s="96"/>
      <c r="K20" s="96"/>
      <c r="L20" s="96"/>
      <c r="M20" s="96"/>
      <c r="N20" s="96"/>
      <c r="O20" s="95"/>
      <c r="P20" s="95"/>
      <c r="Q20" s="96"/>
      <c r="R20" s="96"/>
      <c r="S20" s="96"/>
      <c r="T20" s="96"/>
      <c r="U20" s="96"/>
      <c r="V20" s="101"/>
      <c r="W20" s="95"/>
      <c r="X20" s="96"/>
      <c r="Y20" s="96"/>
      <c r="Z20" s="96"/>
      <c r="AA20" s="96"/>
      <c r="AB20" s="96"/>
      <c r="AC20" s="95"/>
      <c r="AD20" s="95"/>
      <c r="AE20" s="219"/>
      <c r="AF20" s="92"/>
      <c r="AG20" s="93"/>
    </row>
    <row r="21" ht="11.85" customHeight="1">
      <c r="A21" s="226"/>
      <c r="B21" s="95"/>
      <c r="C21" s="96"/>
      <c r="D21" s="96"/>
      <c r="E21" s="96"/>
      <c r="F21" s="96"/>
      <c r="G21" s="96"/>
      <c r="H21" s="95"/>
      <c r="I21" s="95"/>
      <c r="J21" s="96"/>
      <c r="K21" s="96"/>
      <c r="L21" s="96"/>
      <c r="M21" s="96"/>
      <c r="N21" s="96"/>
      <c r="O21" s="95"/>
      <c r="P21" s="95"/>
      <c r="Q21" s="96"/>
      <c r="R21" s="96"/>
      <c r="S21" s="96"/>
      <c r="T21" s="96"/>
      <c r="U21" s="96"/>
      <c r="V21" s="101"/>
      <c r="W21" s="95"/>
      <c r="X21" s="96"/>
      <c r="Y21" s="96"/>
      <c r="Z21" s="96"/>
      <c r="AA21" s="96"/>
      <c r="AB21" s="96"/>
      <c r="AC21" s="95"/>
      <c r="AD21" s="95"/>
      <c r="AE21" s="219"/>
      <c r="AF21" s="92"/>
      <c r="AG21" s="93"/>
    </row>
    <row r="22" ht="11.85" customHeight="1">
      <c r="A22" s="226"/>
      <c r="B22" s="95"/>
      <c r="C22" s="96"/>
      <c r="D22" s="96"/>
      <c r="E22" s="96"/>
      <c r="F22" s="96"/>
      <c r="G22" s="96"/>
      <c r="H22" s="95"/>
      <c r="I22" s="95"/>
      <c r="J22" s="96"/>
      <c r="K22" s="96"/>
      <c r="L22" s="96"/>
      <c r="M22" s="96"/>
      <c r="N22" s="96"/>
      <c r="O22" s="95"/>
      <c r="P22" s="95"/>
      <c r="Q22" s="96"/>
      <c r="R22" s="96"/>
      <c r="S22" s="96"/>
      <c r="T22" s="96"/>
      <c r="U22" s="96"/>
      <c r="V22" s="101"/>
      <c r="W22" s="95"/>
      <c r="X22" s="96"/>
      <c r="Y22" s="96"/>
      <c r="Z22" s="96"/>
      <c r="AA22" s="96"/>
      <c r="AB22" s="96"/>
      <c r="AC22" s="95"/>
      <c r="AD22" s="95"/>
      <c r="AE22" s="219"/>
      <c r="AF22" s="92"/>
      <c r="AG22" s="93"/>
    </row>
    <row r="23" ht="11.85" customHeight="1">
      <c r="A23" s="226"/>
      <c r="B23" s="95"/>
      <c r="C23" s="96"/>
      <c r="D23" s="96"/>
      <c r="E23" s="96"/>
      <c r="F23" s="96"/>
      <c r="G23" s="96"/>
      <c r="H23" s="95"/>
      <c r="I23" s="95"/>
      <c r="J23" s="96"/>
      <c r="K23" s="96"/>
      <c r="L23" s="96"/>
      <c r="M23" s="96"/>
      <c r="N23" s="96"/>
      <c r="O23" s="95"/>
      <c r="P23" s="95"/>
      <c r="Q23" s="96"/>
      <c r="R23" s="96"/>
      <c r="S23" s="96"/>
      <c r="T23" s="96"/>
      <c r="U23" s="96"/>
      <c r="V23" s="101"/>
      <c r="W23" s="95"/>
      <c r="X23" s="96"/>
      <c r="Y23" s="96"/>
      <c r="Z23" s="96"/>
      <c r="AA23" s="96"/>
      <c r="AB23" s="96"/>
      <c r="AC23" s="95"/>
      <c r="AD23" s="95"/>
      <c r="AE23" s="219"/>
      <c r="AF23" s="92"/>
      <c r="AG23" s="93"/>
    </row>
    <row r="24" ht="11.85" customHeight="1">
      <c r="A24" s="226"/>
      <c r="B24" s="95"/>
      <c r="C24" s="96"/>
      <c r="D24" s="96"/>
      <c r="E24" s="96"/>
      <c r="F24" s="96"/>
      <c r="G24" s="96"/>
      <c r="H24" s="95"/>
      <c r="I24" s="95"/>
      <c r="J24" s="96"/>
      <c r="K24" s="96"/>
      <c r="L24" s="96"/>
      <c r="M24" s="96"/>
      <c r="N24" s="96"/>
      <c r="O24" s="95"/>
      <c r="P24" s="95"/>
      <c r="Q24" s="96"/>
      <c r="R24" s="96"/>
      <c r="S24" s="96"/>
      <c r="T24" s="96"/>
      <c r="U24" s="96"/>
      <c r="V24" s="101"/>
      <c r="W24" s="95"/>
      <c r="X24" s="96"/>
      <c r="Y24" s="96"/>
      <c r="Z24" s="96"/>
      <c r="AA24" s="96"/>
      <c r="AB24" s="96"/>
      <c r="AC24" s="95"/>
      <c r="AD24" s="95"/>
      <c r="AE24" s="219"/>
      <c r="AF24" s="92"/>
      <c r="AG24" s="93"/>
    </row>
    <row r="25" ht="11.85" customHeight="1">
      <c r="A25" s="226"/>
      <c r="B25" s="95"/>
      <c r="C25" s="96"/>
      <c r="D25" s="96"/>
      <c r="E25" s="96"/>
      <c r="F25" s="96"/>
      <c r="G25" s="96"/>
      <c r="H25" s="95"/>
      <c r="I25" s="95"/>
      <c r="J25" s="96"/>
      <c r="K25" s="96"/>
      <c r="L25" s="96"/>
      <c r="M25" s="96"/>
      <c r="N25" s="96"/>
      <c r="O25" s="95"/>
      <c r="P25" s="95"/>
      <c r="Q25" s="96"/>
      <c r="R25" s="96"/>
      <c r="S25" s="96"/>
      <c r="T25" s="96"/>
      <c r="U25" s="96"/>
      <c r="V25" s="101"/>
      <c r="W25" s="95"/>
      <c r="X25" s="96"/>
      <c r="Y25" s="96"/>
      <c r="Z25" s="96"/>
      <c r="AA25" s="96"/>
      <c r="AB25" s="96"/>
      <c r="AC25" s="95"/>
      <c r="AD25" s="95"/>
      <c r="AE25" s="219"/>
      <c r="AF25" s="92"/>
      <c r="AG25" s="93"/>
    </row>
    <row r="26" ht="11.85" customHeight="1">
      <c r="A26" s="226"/>
      <c r="B26" s="95"/>
      <c r="C26" s="96"/>
      <c r="D26" s="96"/>
      <c r="E26" s="96"/>
      <c r="F26" s="96"/>
      <c r="G26" s="96"/>
      <c r="H26" s="95"/>
      <c r="I26" s="95"/>
      <c r="J26" s="96"/>
      <c r="K26" s="96"/>
      <c r="L26" s="96"/>
      <c r="M26" s="96"/>
      <c r="N26" s="96"/>
      <c r="O26" s="95"/>
      <c r="P26" s="95"/>
      <c r="Q26" s="96"/>
      <c r="R26" s="96"/>
      <c r="S26" s="96"/>
      <c r="T26" s="96"/>
      <c r="U26" s="96"/>
      <c r="V26" s="101"/>
      <c r="W26" s="95"/>
      <c r="X26" s="96"/>
      <c r="Y26" s="96"/>
      <c r="Z26" s="96"/>
      <c r="AA26" s="96"/>
      <c r="AB26" s="96"/>
      <c r="AC26" s="95"/>
      <c r="AD26" s="95"/>
      <c r="AE26" s="219"/>
      <c r="AF26" s="92"/>
      <c r="AG26" s="93"/>
    </row>
    <row r="27" ht="11.85" customHeight="1">
      <c r="A27" s="226"/>
      <c r="B27" s="95"/>
      <c r="C27" s="96"/>
      <c r="D27" s="96"/>
      <c r="E27" s="96"/>
      <c r="F27" s="96"/>
      <c r="G27" s="96"/>
      <c r="H27" s="95"/>
      <c r="I27" s="95"/>
      <c r="J27" s="96"/>
      <c r="K27" s="96"/>
      <c r="L27" s="96"/>
      <c r="M27" s="96"/>
      <c r="N27" s="96"/>
      <c r="O27" s="95"/>
      <c r="P27" s="95"/>
      <c r="Q27" s="96"/>
      <c r="R27" s="96"/>
      <c r="S27" s="96"/>
      <c r="T27" s="96"/>
      <c r="U27" s="96"/>
      <c r="V27" s="101"/>
      <c r="W27" s="95"/>
      <c r="X27" s="96"/>
      <c r="Y27" s="96"/>
      <c r="Z27" s="96"/>
      <c r="AA27" s="96"/>
      <c r="AB27" s="96"/>
      <c r="AC27" s="95"/>
      <c r="AD27" s="95"/>
      <c r="AE27" s="219"/>
      <c r="AF27" s="92"/>
      <c r="AG27" s="93"/>
    </row>
    <row r="28" ht="11.85" customHeight="1">
      <c r="A28" s="226"/>
      <c r="B28" s="95"/>
      <c r="C28" s="96"/>
      <c r="D28" s="96"/>
      <c r="E28" s="96"/>
      <c r="F28" s="96"/>
      <c r="G28" s="96"/>
      <c r="H28" s="95"/>
      <c r="I28" s="95"/>
      <c r="J28" s="96"/>
      <c r="K28" s="96"/>
      <c r="L28" s="96"/>
      <c r="M28" s="96"/>
      <c r="N28" s="96"/>
      <c r="O28" s="95"/>
      <c r="P28" s="95"/>
      <c r="Q28" s="96"/>
      <c r="R28" s="96"/>
      <c r="S28" s="96"/>
      <c r="T28" s="96"/>
      <c r="U28" s="96"/>
      <c r="V28" s="101"/>
      <c r="W28" s="95"/>
      <c r="X28" s="96"/>
      <c r="Y28" s="96"/>
      <c r="Z28" s="96"/>
      <c r="AA28" s="96"/>
      <c r="AB28" s="96"/>
      <c r="AC28" s="95"/>
      <c r="AD28" s="95"/>
      <c r="AE28" s="219"/>
      <c r="AF28" s="92"/>
      <c r="AG28" s="93"/>
    </row>
    <row r="29" ht="11.85" customHeight="1">
      <c r="A29" s="226"/>
      <c r="B29" s="95"/>
      <c r="C29" s="96"/>
      <c r="D29" s="96"/>
      <c r="E29" s="96"/>
      <c r="F29" s="96"/>
      <c r="G29" s="96"/>
      <c r="H29" s="95"/>
      <c r="I29" s="95"/>
      <c r="J29" s="96"/>
      <c r="K29" s="96"/>
      <c r="L29" s="96"/>
      <c r="M29" s="96"/>
      <c r="N29" s="96"/>
      <c r="O29" s="95"/>
      <c r="P29" s="95"/>
      <c r="Q29" s="96"/>
      <c r="R29" s="96"/>
      <c r="S29" s="96"/>
      <c r="T29" s="96"/>
      <c r="U29" s="96"/>
      <c r="V29" s="101"/>
      <c r="W29" s="95"/>
      <c r="X29" s="96"/>
      <c r="Y29" s="96"/>
      <c r="Z29" s="96"/>
      <c r="AA29" s="96"/>
      <c r="AB29" s="96"/>
      <c r="AC29" s="95"/>
      <c r="AD29" s="95"/>
      <c r="AE29" s="219"/>
      <c r="AF29" s="92"/>
      <c r="AG29" s="93"/>
    </row>
    <row r="30" ht="11.85" customHeight="1">
      <c r="A30" s="226"/>
      <c r="B30" s="95"/>
      <c r="C30" s="96"/>
      <c r="D30" s="96"/>
      <c r="E30" s="96"/>
      <c r="F30" s="96"/>
      <c r="G30" s="96"/>
      <c r="H30" s="95"/>
      <c r="I30" s="95"/>
      <c r="J30" s="96"/>
      <c r="K30" s="96"/>
      <c r="L30" s="96"/>
      <c r="M30" s="96"/>
      <c r="N30" s="96"/>
      <c r="O30" s="95"/>
      <c r="P30" s="95"/>
      <c r="Q30" s="96"/>
      <c r="R30" s="96"/>
      <c r="S30" s="96"/>
      <c r="T30" s="96"/>
      <c r="U30" s="96"/>
      <c r="V30" s="101"/>
      <c r="W30" s="95"/>
      <c r="X30" s="96"/>
      <c r="Y30" s="96"/>
      <c r="Z30" s="96"/>
      <c r="AA30" s="96"/>
      <c r="AB30" s="96"/>
      <c r="AC30" s="95"/>
      <c r="AD30" s="95"/>
      <c r="AE30" s="219"/>
      <c r="AF30" s="92"/>
      <c r="AG30" s="93"/>
    </row>
    <row r="31" ht="11.85" customHeight="1">
      <c r="A31" s="226"/>
      <c r="B31" s="95"/>
      <c r="C31" s="96"/>
      <c r="D31" s="96"/>
      <c r="E31" s="96"/>
      <c r="F31" s="96"/>
      <c r="G31" s="96"/>
      <c r="H31" s="95"/>
      <c r="I31" s="95"/>
      <c r="J31" s="96"/>
      <c r="K31" s="96"/>
      <c r="L31" s="96"/>
      <c r="M31" s="96"/>
      <c r="N31" s="96"/>
      <c r="O31" s="95"/>
      <c r="P31" s="95"/>
      <c r="Q31" s="96"/>
      <c r="R31" s="96"/>
      <c r="S31" s="96"/>
      <c r="T31" s="96"/>
      <c r="U31" s="96"/>
      <c r="V31" s="101"/>
      <c r="W31" s="95"/>
      <c r="X31" s="96"/>
      <c r="Y31" s="96"/>
      <c r="Z31" s="96"/>
      <c r="AA31" s="96"/>
      <c r="AB31" s="96"/>
      <c r="AC31" s="95"/>
      <c r="AD31" s="95"/>
      <c r="AE31" s="219"/>
      <c r="AF31" s="92"/>
      <c r="AG31" s="93"/>
    </row>
    <row r="32" ht="11.85" customHeight="1">
      <c r="A32" s="226"/>
      <c r="B32" s="95"/>
      <c r="C32" s="96"/>
      <c r="D32" s="96"/>
      <c r="E32" s="96"/>
      <c r="F32" s="96"/>
      <c r="G32" s="96"/>
      <c r="H32" s="95"/>
      <c r="I32" s="95"/>
      <c r="J32" s="96"/>
      <c r="K32" s="96"/>
      <c r="L32" s="96"/>
      <c r="M32" s="96"/>
      <c r="N32" s="96"/>
      <c r="O32" s="95"/>
      <c r="P32" s="95"/>
      <c r="Q32" s="96"/>
      <c r="R32" s="96"/>
      <c r="S32" s="96"/>
      <c r="T32" s="96"/>
      <c r="U32" s="96"/>
      <c r="V32" s="101"/>
      <c r="W32" s="95"/>
      <c r="X32" s="96"/>
      <c r="Y32" s="96"/>
      <c r="Z32" s="96"/>
      <c r="AA32" s="96"/>
      <c r="AB32" s="96"/>
      <c r="AC32" s="95"/>
      <c r="AD32" s="95"/>
      <c r="AE32" s="219"/>
      <c r="AF32" s="92"/>
      <c r="AG32" s="93"/>
    </row>
    <row r="33" ht="11.85" customHeight="1">
      <c r="A33" s="226"/>
      <c r="B33" s="95"/>
      <c r="C33" s="96"/>
      <c r="D33" s="96"/>
      <c r="E33" s="96"/>
      <c r="F33" s="96"/>
      <c r="G33" s="96"/>
      <c r="H33" s="95"/>
      <c r="I33" s="95"/>
      <c r="J33" s="96"/>
      <c r="K33" s="96"/>
      <c r="L33" s="96"/>
      <c r="M33" s="96"/>
      <c r="N33" s="96"/>
      <c r="O33" s="95"/>
      <c r="P33" s="95"/>
      <c r="Q33" s="96"/>
      <c r="R33" s="96"/>
      <c r="S33" s="96"/>
      <c r="T33" s="96"/>
      <c r="U33" s="96"/>
      <c r="V33" s="101"/>
      <c r="W33" s="95"/>
      <c r="X33" s="96"/>
      <c r="Y33" s="96"/>
      <c r="Z33" s="96"/>
      <c r="AA33" s="96"/>
      <c r="AB33" s="96"/>
      <c r="AC33" s="95"/>
      <c r="AD33" s="95"/>
      <c r="AE33" s="219"/>
      <c r="AF33" s="92"/>
      <c r="AG33" s="93"/>
    </row>
    <row r="34" ht="11.85" customHeight="1">
      <c r="A34" s="226"/>
      <c r="B34" s="95"/>
      <c r="C34" s="96"/>
      <c r="D34" s="96"/>
      <c r="E34" s="96"/>
      <c r="F34" s="96"/>
      <c r="G34" s="96"/>
      <c r="H34" s="95"/>
      <c r="I34" s="95"/>
      <c r="J34" s="96"/>
      <c r="K34" s="96"/>
      <c r="L34" s="96"/>
      <c r="M34" s="96"/>
      <c r="N34" s="96"/>
      <c r="O34" s="95"/>
      <c r="P34" s="95"/>
      <c r="Q34" s="96"/>
      <c r="R34" s="96"/>
      <c r="S34" s="96"/>
      <c r="T34" s="96"/>
      <c r="U34" s="96"/>
      <c r="V34" s="101"/>
      <c r="W34" s="95"/>
      <c r="X34" s="96"/>
      <c r="Y34" s="96"/>
      <c r="Z34" s="96"/>
      <c r="AA34" s="96"/>
      <c r="AB34" s="96"/>
      <c r="AC34" s="95"/>
      <c r="AD34" s="95"/>
      <c r="AE34" s="219"/>
      <c r="AF34" s="92"/>
      <c r="AG34" s="93"/>
    </row>
    <row r="35" ht="11.85" customHeight="1">
      <c r="A35" s="226"/>
      <c r="B35" s="95"/>
      <c r="C35" s="96"/>
      <c r="D35" s="96"/>
      <c r="E35" s="96"/>
      <c r="F35" s="96"/>
      <c r="G35" s="96"/>
      <c r="H35" s="95"/>
      <c r="I35" s="95"/>
      <c r="J35" s="96"/>
      <c r="K35" s="96"/>
      <c r="L35" s="96"/>
      <c r="M35" s="96"/>
      <c r="N35" s="96"/>
      <c r="O35" s="95"/>
      <c r="P35" s="95"/>
      <c r="Q35" s="96"/>
      <c r="R35" s="96"/>
      <c r="S35" s="96"/>
      <c r="T35" s="96"/>
      <c r="U35" s="96"/>
      <c r="V35" s="101"/>
      <c r="W35" s="95"/>
      <c r="X35" s="96"/>
      <c r="Y35" s="96"/>
      <c r="Z35" s="96"/>
      <c r="AA35" s="96"/>
      <c r="AB35" s="96"/>
      <c r="AC35" s="95"/>
      <c r="AD35" s="95"/>
      <c r="AE35" s="219"/>
      <c r="AF35" s="92"/>
      <c r="AG35" s="93"/>
    </row>
    <row r="36" ht="11.85" customHeight="1">
      <c r="A36" s="226"/>
      <c r="B36" s="95"/>
      <c r="C36" s="96"/>
      <c r="D36" s="96"/>
      <c r="E36" s="96"/>
      <c r="F36" s="96"/>
      <c r="G36" s="96"/>
      <c r="H36" s="95"/>
      <c r="I36" s="95"/>
      <c r="J36" s="96"/>
      <c r="K36" s="96"/>
      <c r="L36" s="96"/>
      <c r="M36" s="96"/>
      <c r="N36" s="96"/>
      <c r="O36" s="95"/>
      <c r="P36" s="95"/>
      <c r="Q36" s="96"/>
      <c r="R36" s="96"/>
      <c r="S36" s="96"/>
      <c r="T36" s="96"/>
      <c r="U36" s="96"/>
      <c r="V36" s="101"/>
      <c r="W36" s="95"/>
      <c r="X36" s="96"/>
      <c r="Y36" s="96"/>
      <c r="Z36" s="96"/>
      <c r="AA36" s="96"/>
      <c r="AB36" s="96"/>
      <c r="AC36" s="95"/>
      <c r="AD36" s="95"/>
      <c r="AE36" s="219"/>
      <c r="AF36" s="92"/>
      <c r="AG36" s="93"/>
    </row>
    <row r="37" ht="11.85" customHeight="1">
      <c r="A37" s="226"/>
      <c r="B37" s="95"/>
      <c r="C37" s="96"/>
      <c r="D37" s="96"/>
      <c r="E37" s="96"/>
      <c r="F37" s="96"/>
      <c r="G37" s="96"/>
      <c r="H37" s="95"/>
      <c r="I37" s="95"/>
      <c r="J37" s="96"/>
      <c r="K37" s="96"/>
      <c r="L37" s="96"/>
      <c r="M37" s="96"/>
      <c r="N37" s="96"/>
      <c r="O37" s="95"/>
      <c r="P37" s="95"/>
      <c r="Q37" s="96"/>
      <c r="R37" s="96"/>
      <c r="S37" s="96"/>
      <c r="T37" s="96"/>
      <c r="U37" s="96"/>
      <c r="V37" s="101"/>
      <c r="W37" s="95"/>
      <c r="X37" s="96"/>
      <c r="Y37" s="96"/>
      <c r="Z37" s="96"/>
      <c r="AA37" s="96"/>
      <c r="AB37" s="96"/>
      <c r="AC37" s="95"/>
      <c r="AD37" s="95"/>
      <c r="AE37" s="219"/>
      <c r="AF37" s="92"/>
      <c r="AG37" s="93"/>
    </row>
    <row r="38" ht="11.85" customHeight="1">
      <c r="A38" s="226"/>
      <c r="B38" s="95"/>
      <c r="C38" s="96"/>
      <c r="D38" s="96"/>
      <c r="E38" s="96"/>
      <c r="F38" s="96"/>
      <c r="G38" s="96"/>
      <c r="H38" s="95"/>
      <c r="I38" s="95"/>
      <c r="J38" s="96"/>
      <c r="K38" s="96"/>
      <c r="L38" s="96"/>
      <c r="M38" s="96"/>
      <c r="N38" s="96"/>
      <c r="O38" s="95"/>
      <c r="P38" s="95"/>
      <c r="Q38" s="96"/>
      <c r="R38" s="96"/>
      <c r="S38" s="96"/>
      <c r="T38" s="96"/>
      <c r="U38" s="97"/>
      <c r="V38" s="101"/>
      <c r="W38" s="95"/>
      <c r="X38" s="96"/>
      <c r="Y38" s="96"/>
      <c r="Z38" s="96"/>
      <c r="AA38" s="96"/>
      <c r="AB38" s="96"/>
      <c r="AC38" s="95"/>
      <c r="AD38" s="95"/>
      <c r="AE38" s="219"/>
      <c r="AF38" s="92"/>
      <c r="AG38" s="93"/>
    </row>
    <row r="39" ht="11.85" customHeight="1">
      <c r="A39" s="226"/>
      <c r="B39" s="95"/>
      <c r="C39" s="96"/>
      <c r="D39" s="96"/>
      <c r="E39" s="96"/>
      <c r="F39" s="96"/>
      <c r="G39" s="96"/>
      <c r="H39" s="95"/>
      <c r="I39" s="95"/>
      <c r="J39" s="96"/>
      <c r="K39" s="96"/>
      <c r="L39" s="96"/>
      <c r="M39" s="96"/>
      <c r="N39" s="96"/>
      <c r="O39" s="95"/>
      <c r="P39" s="95"/>
      <c r="Q39" s="96"/>
      <c r="R39" s="96"/>
      <c r="S39" s="96"/>
      <c r="T39" s="96"/>
      <c r="U39" s="96"/>
      <c r="V39" s="101"/>
      <c r="W39" s="95"/>
      <c r="X39" s="96"/>
      <c r="Y39" s="96"/>
      <c r="Z39" s="96"/>
      <c r="AA39" s="96"/>
      <c r="AB39" s="96"/>
      <c r="AC39" s="95"/>
      <c r="AD39" s="95"/>
      <c r="AE39" s="219"/>
      <c r="AF39" s="92"/>
      <c r="AG39" s="93"/>
    </row>
    <row r="40" ht="11.85" customHeight="1">
      <c r="A40" s="226"/>
      <c r="B40" s="95"/>
      <c r="C40" s="97"/>
      <c r="D40" s="96"/>
      <c r="E40" s="96"/>
      <c r="F40" s="96"/>
      <c r="G40" s="96"/>
      <c r="H40" s="95"/>
      <c r="I40" s="95"/>
      <c r="J40" s="96"/>
      <c r="K40" s="96"/>
      <c r="L40" s="96"/>
      <c r="M40" s="96"/>
      <c r="N40" s="96"/>
      <c r="O40" s="95"/>
      <c r="P40" s="95"/>
      <c r="Q40" s="96"/>
      <c r="R40" s="96"/>
      <c r="S40" s="96"/>
      <c r="T40" s="96"/>
      <c r="U40" s="96"/>
      <c r="V40" s="101"/>
      <c r="W40" s="95"/>
      <c r="X40" s="96"/>
      <c r="Y40" s="96"/>
      <c r="Z40" s="96"/>
      <c r="AA40" s="96"/>
      <c r="AB40" s="96"/>
      <c r="AC40" s="95"/>
      <c r="AD40" s="95"/>
      <c r="AE40" s="219"/>
      <c r="AF40" s="92"/>
      <c r="AG40" s="93"/>
    </row>
    <row r="41" ht="11.85" customHeight="1">
      <c r="A41" s="226"/>
      <c r="B41" s="95"/>
      <c r="C41" s="97"/>
      <c r="D41" s="96"/>
      <c r="E41" s="96"/>
      <c r="F41" s="96"/>
      <c r="G41" s="96"/>
      <c r="H41" s="95"/>
      <c r="I41" s="95"/>
      <c r="J41" s="96"/>
      <c r="K41" s="96"/>
      <c r="L41" s="96"/>
      <c r="M41" s="96"/>
      <c r="N41" s="96"/>
      <c r="O41" s="95"/>
      <c r="P41" s="95"/>
      <c r="Q41" s="96"/>
      <c r="R41" s="96"/>
      <c r="S41" s="96"/>
      <c r="T41" s="96"/>
      <c r="U41" s="96"/>
      <c r="V41" s="95"/>
      <c r="W41" s="95"/>
      <c r="X41" s="96"/>
      <c r="Y41" s="96"/>
      <c r="Z41" s="96"/>
      <c r="AA41" s="96"/>
      <c r="AB41" s="96"/>
      <c r="AC41" s="95"/>
      <c r="AD41" s="95"/>
      <c r="AE41" s="219"/>
      <c r="AF41" s="92"/>
      <c r="AG41" s="93"/>
    </row>
    <row r="42" ht="11.85" customHeight="1">
      <c r="A42" s="226"/>
      <c r="B42" s="95"/>
      <c r="C42" s="96"/>
      <c r="D42" s="96"/>
      <c r="E42" s="96"/>
      <c r="F42" s="96"/>
      <c r="G42" s="96"/>
      <c r="H42" s="95"/>
      <c r="I42" s="95"/>
      <c r="J42" s="96"/>
      <c r="K42" s="96"/>
      <c r="L42" s="96"/>
      <c r="M42" s="96"/>
      <c r="N42" s="96"/>
      <c r="O42" s="95"/>
      <c r="P42" s="95"/>
      <c r="Q42" s="96"/>
      <c r="R42" s="96"/>
      <c r="S42" s="96"/>
      <c r="T42" s="96"/>
      <c r="U42" s="96"/>
      <c r="V42" s="95"/>
      <c r="W42" s="95"/>
      <c r="X42" s="96"/>
      <c r="Y42" s="96"/>
      <c r="Z42" s="96"/>
      <c r="AA42" s="96"/>
      <c r="AB42" s="96"/>
      <c r="AC42" s="95"/>
      <c r="AD42" s="95"/>
      <c r="AE42" s="219"/>
      <c r="AF42" s="92"/>
      <c r="AG42" s="93"/>
    </row>
    <row r="43" ht="11.85" customHeight="1">
      <c r="A43" s="226"/>
      <c r="B43" s="95"/>
      <c r="C43" s="96"/>
      <c r="D43" s="96"/>
      <c r="E43" s="96"/>
      <c r="F43" s="96"/>
      <c r="G43" s="96"/>
      <c r="H43" s="95"/>
      <c r="I43" s="95"/>
      <c r="J43" s="96"/>
      <c r="K43" s="96"/>
      <c r="L43" s="96"/>
      <c r="M43" s="96"/>
      <c r="N43" s="96"/>
      <c r="O43" s="95"/>
      <c r="P43" s="95"/>
      <c r="Q43" s="96"/>
      <c r="R43" s="96"/>
      <c r="S43" s="96"/>
      <c r="T43" s="96"/>
      <c r="U43" s="96"/>
      <c r="V43" s="95"/>
      <c r="W43" s="95"/>
      <c r="X43" s="96"/>
      <c r="Y43" s="96"/>
      <c r="Z43" s="96"/>
      <c r="AA43" s="96"/>
      <c r="AB43" s="96"/>
      <c r="AC43" s="95"/>
      <c r="AD43" s="95"/>
      <c r="AE43" s="219"/>
      <c r="AF43" s="92"/>
      <c r="AG43" s="93"/>
    </row>
    <row r="44" ht="11.85" customHeight="1">
      <c r="A44" s="226"/>
      <c r="B44" s="95"/>
      <c r="C44" s="96"/>
      <c r="D44" s="96"/>
      <c r="E44" s="96"/>
      <c r="F44" s="96"/>
      <c r="G44" s="96"/>
      <c r="H44" s="95"/>
      <c r="I44" s="95"/>
      <c r="J44" s="96"/>
      <c r="K44" s="96"/>
      <c r="L44" s="96"/>
      <c r="M44" s="96"/>
      <c r="N44" s="96"/>
      <c r="O44" s="95"/>
      <c r="P44" s="95"/>
      <c r="Q44" s="96"/>
      <c r="R44" s="96"/>
      <c r="S44" s="96"/>
      <c r="T44" s="96"/>
      <c r="U44" s="96"/>
      <c r="V44" s="95"/>
      <c r="W44" s="95"/>
      <c r="X44" s="96"/>
      <c r="Y44" s="96"/>
      <c r="Z44" s="96"/>
      <c r="AA44" s="96"/>
      <c r="AB44" s="96"/>
      <c r="AC44" s="95"/>
      <c r="AD44" s="95"/>
      <c r="AE44" s="219"/>
      <c r="AF44" s="92"/>
      <c r="AG44" s="93"/>
    </row>
    <row r="45" ht="11.85" customHeight="1">
      <c r="A45" s="227"/>
      <c r="B45" s="104"/>
      <c r="C45" s="105"/>
      <c r="D45" s="105"/>
      <c r="E45" s="105"/>
      <c r="F45" s="105"/>
      <c r="G45" s="105"/>
      <c r="H45" s="104"/>
      <c r="I45" s="104"/>
      <c r="J45" s="105"/>
      <c r="K45" s="105"/>
      <c r="L45" s="105"/>
      <c r="M45" s="105"/>
      <c r="N45" s="105"/>
      <c r="O45" s="104"/>
      <c r="P45" s="104"/>
      <c r="Q45" s="105"/>
      <c r="R45" s="105"/>
      <c r="S45" s="105"/>
      <c r="T45" s="105"/>
      <c r="U45" s="105"/>
      <c r="V45" s="104"/>
      <c r="W45" s="104"/>
      <c r="X45" s="105"/>
      <c r="Y45" s="105"/>
      <c r="Z45" s="105"/>
      <c r="AA45" s="105"/>
      <c r="AB45" s="105"/>
      <c r="AC45" s="104"/>
      <c r="AD45" s="104"/>
      <c r="AE45" s="220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t="s" s="113">
        <f>IF(COUNTA(AE8:AE45)=0," ",SUM(AE8:AE45))</f>
        <v>11</v>
      </c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t="s" s="118">
        <f>IF(AE47&lt;&gt;" ",AE47/AE6," ")</f>
        <v>11</v>
      </c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9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35" customWidth="1"/>
    <col min="2" max="2" width="12.0312" style="235" customWidth="1"/>
    <col min="3" max="3" width="11.6641" style="235" customWidth="1"/>
    <col min="4" max="4" width="12.1406" style="235" customWidth="1"/>
    <col min="5" max="5" width="11.0703" style="235" customWidth="1"/>
    <col min="6" max="6" width="11.0859" style="235" customWidth="1"/>
    <col min="7" max="7" width="10.9297" style="235" customWidth="1"/>
    <col min="8" max="8" width="11.1797" style="235" customWidth="1"/>
    <col min="9" max="9" width="11.5938" style="235" customWidth="1"/>
    <col min="10" max="10" width="10.5703" style="235" customWidth="1"/>
    <col min="11" max="11" width="12.0156" style="235" customWidth="1"/>
    <col min="12" max="12" width="11.5703" style="235" customWidth="1"/>
    <col min="13" max="13" width="11.8281" style="235" customWidth="1"/>
    <col min="14" max="14" width="12.1016" style="235" customWidth="1"/>
    <col min="15" max="15" width="10.1406" style="235" customWidth="1"/>
    <col min="16" max="16" width="9.92188" style="235" customWidth="1"/>
    <col min="17" max="17" width="10.7344" style="235" customWidth="1"/>
    <col min="18" max="18" width="10.0547" style="235" customWidth="1"/>
    <col min="19" max="19" width="10.0547" style="235" customWidth="1"/>
    <col min="20" max="20" width="10.0547" style="235" customWidth="1"/>
    <col min="21" max="21" width="10.0547" style="235" customWidth="1"/>
    <col min="22" max="22" width="10.0547" style="235" customWidth="1"/>
    <col min="23" max="23" width="10.0547" style="235" customWidth="1"/>
    <col min="24" max="24" width="10.0547" style="235" customWidth="1"/>
    <col min="25" max="25" width="10.0547" style="235" customWidth="1"/>
    <col min="26" max="26" width="10.0547" style="235" customWidth="1"/>
    <col min="27" max="27" width="10.0547" style="235" customWidth="1"/>
    <col min="28" max="28" width="10.0547" style="235" customWidth="1"/>
    <col min="29" max="29" width="10.0547" style="235" customWidth="1"/>
    <col min="30" max="30" width="10.0547" style="235" customWidth="1"/>
    <col min="31" max="31" width="10.0547" style="235" customWidth="1"/>
    <col min="32" max="32" width="10.0547" style="235" customWidth="1"/>
    <col min="33" max="33" width="10.0547" style="235" customWidth="1"/>
    <col min="34" max="256" width="11.8516" style="235" customWidth="1"/>
  </cols>
  <sheetData>
    <row r="1" ht="26.3" customHeight="1">
      <c r="A1" s="2">
        <v>42675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COUNTIF(A47:AD47,"&lt;&gt;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203"/>
      <c r="AF6" s="79"/>
      <c r="AG6" s="80"/>
    </row>
    <row r="7" ht="13.65" customHeight="1">
      <c r="A7" s="81">
        <v>42675</v>
      </c>
      <c r="B7" s="82">
        <v>42676</v>
      </c>
      <c r="C7" s="82">
        <v>42677</v>
      </c>
      <c r="D7" s="82">
        <v>42678</v>
      </c>
      <c r="E7" s="82">
        <v>42679</v>
      </c>
      <c r="F7" s="82">
        <v>42680</v>
      </c>
      <c r="G7" s="82">
        <v>42681</v>
      </c>
      <c r="H7" s="82">
        <v>42682</v>
      </c>
      <c r="I7" s="82">
        <v>42683</v>
      </c>
      <c r="J7" s="82">
        <v>42684</v>
      </c>
      <c r="K7" s="82">
        <v>42685</v>
      </c>
      <c r="L7" s="82">
        <v>42686</v>
      </c>
      <c r="M7" s="82">
        <v>42687</v>
      </c>
      <c r="N7" s="82">
        <v>42688</v>
      </c>
      <c r="O7" s="82">
        <v>42689</v>
      </c>
      <c r="P7" s="82">
        <v>42690</v>
      </c>
      <c r="Q7" s="82">
        <v>42691</v>
      </c>
      <c r="R7" s="82">
        <v>42692</v>
      </c>
      <c r="S7" s="82">
        <v>42693</v>
      </c>
      <c r="T7" s="82">
        <v>42694</v>
      </c>
      <c r="U7" s="82">
        <v>42695</v>
      </c>
      <c r="V7" s="82">
        <v>42696</v>
      </c>
      <c r="W7" s="82">
        <v>42697</v>
      </c>
      <c r="X7" s="82">
        <v>42698</v>
      </c>
      <c r="Y7" s="82">
        <v>42699</v>
      </c>
      <c r="Z7" s="82">
        <v>42700</v>
      </c>
      <c r="AA7" s="82">
        <v>42701</v>
      </c>
      <c r="AB7" s="82">
        <v>42702</v>
      </c>
      <c r="AC7" s="82">
        <v>42703</v>
      </c>
      <c r="AD7" s="82">
        <v>42704</v>
      </c>
      <c r="AE7" s="205"/>
      <c r="AF7" s="84"/>
      <c r="AG7" s="85"/>
    </row>
    <row r="8" ht="11.85" customHeight="1">
      <c r="A8" s="86"/>
      <c r="B8" s="206"/>
      <c r="C8" s="89"/>
      <c r="D8" s="89"/>
      <c r="E8" s="88"/>
      <c r="F8" s="88"/>
      <c r="G8" s="89"/>
      <c r="H8" s="89"/>
      <c r="I8" s="89"/>
      <c r="J8" s="89"/>
      <c r="K8" s="89"/>
      <c r="L8" s="88"/>
      <c r="M8" s="88"/>
      <c r="N8" s="89"/>
      <c r="O8" s="89"/>
      <c r="P8" s="89"/>
      <c r="Q8" s="89"/>
      <c r="R8" s="89"/>
      <c r="S8" s="88"/>
      <c r="T8" s="88"/>
      <c r="U8" s="89"/>
      <c r="V8" s="90"/>
      <c r="W8" s="89"/>
      <c r="X8" s="89"/>
      <c r="Y8" s="89"/>
      <c r="Z8" s="88"/>
      <c r="AA8" s="88"/>
      <c r="AB8" s="89"/>
      <c r="AC8" s="89"/>
      <c r="AD8" s="89"/>
      <c r="AE8" s="207"/>
      <c r="AF8" s="92"/>
      <c r="AG8" s="93"/>
    </row>
    <row r="9" ht="11.85" customHeight="1">
      <c r="A9" s="94"/>
      <c r="B9" s="96"/>
      <c r="C9" s="96"/>
      <c r="D9" s="96"/>
      <c r="E9" s="95"/>
      <c r="F9" s="95"/>
      <c r="G9" s="96"/>
      <c r="H9" s="96"/>
      <c r="I9" s="96"/>
      <c r="J9" s="96"/>
      <c r="K9" s="96"/>
      <c r="L9" s="95"/>
      <c r="M9" s="95"/>
      <c r="N9" s="96"/>
      <c r="O9" s="96"/>
      <c r="P9" s="96"/>
      <c r="Q9" s="96"/>
      <c r="R9" s="96"/>
      <c r="S9" s="95"/>
      <c r="T9" s="95"/>
      <c r="U9" s="96"/>
      <c r="V9" s="97"/>
      <c r="W9" s="96"/>
      <c r="X9" s="96"/>
      <c r="Y9" s="96"/>
      <c r="Z9" s="95"/>
      <c r="AA9" s="95"/>
      <c r="AB9" s="96"/>
      <c r="AC9" s="96"/>
      <c r="AD9" s="96"/>
      <c r="AE9" s="209"/>
      <c r="AF9" s="92"/>
      <c r="AG9" s="93"/>
    </row>
    <row r="10" ht="11.85" customHeight="1">
      <c r="A10" s="99"/>
      <c r="B10" s="96"/>
      <c r="C10" s="96"/>
      <c r="D10" s="96"/>
      <c r="E10" s="95"/>
      <c r="F10" s="102"/>
      <c r="G10" s="96"/>
      <c r="H10" s="96"/>
      <c r="I10" s="96"/>
      <c r="J10" s="96"/>
      <c r="K10" s="96"/>
      <c r="L10" s="95"/>
      <c r="M10" s="95"/>
      <c r="N10" s="96"/>
      <c r="O10" s="96"/>
      <c r="P10" s="96"/>
      <c r="Q10" s="96"/>
      <c r="R10" s="96"/>
      <c r="S10" s="95"/>
      <c r="T10" s="95"/>
      <c r="U10" s="96"/>
      <c r="V10" s="97"/>
      <c r="W10" s="96"/>
      <c r="X10" s="96"/>
      <c r="Y10" s="96"/>
      <c r="Z10" s="95"/>
      <c r="AA10" s="95"/>
      <c r="AB10" s="96"/>
      <c r="AC10" s="96"/>
      <c r="AD10" s="96"/>
      <c r="AE10" s="209"/>
      <c r="AF10" s="92"/>
      <c r="AG10" s="93"/>
    </row>
    <row r="11" ht="11.85" customHeight="1">
      <c r="A11" s="99"/>
      <c r="B11" s="96"/>
      <c r="C11" s="96"/>
      <c r="D11" s="96"/>
      <c r="E11" s="95"/>
      <c r="F11" s="95"/>
      <c r="G11" s="96"/>
      <c r="H11" s="96"/>
      <c r="I11" s="96"/>
      <c r="J11" s="96"/>
      <c r="K11" s="96"/>
      <c r="L11" s="95"/>
      <c r="M11" s="95"/>
      <c r="N11" s="96"/>
      <c r="O11" s="96"/>
      <c r="P11" s="96"/>
      <c r="Q11" s="96"/>
      <c r="R11" s="96"/>
      <c r="S11" s="95"/>
      <c r="T11" s="95"/>
      <c r="U11" s="96"/>
      <c r="V11" s="97"/>
      <c r="W11" s="96"/>
      <c r="X11" s="96"/>
      <c r="Y11" s="96"/>
      <c r="Z11" s="95"/>
      <c r="AA11" s="95"/>
      <c r="AB11" s="96"/>
      <c r="AC11" s="96"/>
      <c r="AD11" s="96"/>
      <c r="AE11" s="209"/>
      <c r="AF11" s="92"/>
      <c r="AG11" s="93"/>
    </row>
    <row r="12" ht="11.85" customHeight="1">
      <c r="A12" s="99"/>
      <c r="B12" s="96"/>
      <c r="C12" s="96"/>
      <c r="D12" s="96"/>
      <c r="E12" s="95"/>
      <c r="F12" s="95"/>
      <c r="G12" s="96"/>
      <c r="H12" s="96"/>
      <c r="I12" s="96"/>
      <c r="J12" s="96"/>
      <c r="K12" s="96"/>
      <c r="L12" s="95"/>
      <c r="M12" s="95"/>
      <c r="N12" s="96"/>
      <c r="O12" s="96"/>
      <c r="P12" s="96"/>
      <c r="Q12" s="96"/>
      <c r="R12" s="96"/>
      <c r="S12" s="95"/>
      <c r="T12" s="95"/>
      <c r="U12" s="96"/>
      <c r="V12" s="97"/>
      <c r="W12" s="96"/>
      <c r="X12" s="96"/>
      <c r="Y12" s="96"/>
      <c r="Z12" s="95"/>
      <c r="AA12" s="95"/>
      <c r="AB12" s="96"/>
      <c r="AC12" s="96"/>
      <c r="AD12" s="96"/>
      <c r="AE12" s="209"/>
      <c r="AF12" s="92"/>
      <c r="AG12" s="93"/>
    </row>
    <row r="13" ht="11.85" customHeight="1">
      <c r="A13" s="99"/>
      <c r="B13" s="96"/>
      <c r="C13" s="96"/>
      <c r="D13" s="96"/>
      <c r="E13" s="95"/>
      <c r="F13" s="95"/>
      <c r="G13" s="96"/>
      <c r="H13" s="96"/>
      <c r="I13" s="96"/>
      <c r="J13" s="96"/>
      <c r="K13" s="96"/>
      <c r="L13" s="95"/>
      <c r="M13" s="95"/>
      <c r="N13" s="96"/>
      <c r="O13" s="96"/>
      <c r="P13" s="96"/>
      <c r="Q13" s="96"/>
      <c r="R13" s="96"/>
      <c r="S13" s="95"/>
      <c r="T13" s="95"/>
      <c r="U13" s="96"/>
      <c r="V13" s="97"/>
      <c r="W13" s="96"/>
      <c r="X13" s="96"/>
      <c r="Y13" s="96"/>
      <c r="Z13" s="95"/>
      <c r="AA13" s="95"/>
      <c r="AB13" s="96"/>
      <c r="AC13" s="96"/>
      <c r="AD13" s="96"/>
      <c r="AE13" s="209"/>
      <c r="AF13" s="92"/>
      <c r="AG13" s="93"/>
    </row>
    <row r="14" ht="11.85" customHeight="1">
      <c r="A14" s="99"/>
      <c r="B14" s="97"/>
      <c r="C14" s="96"/>
      <c r="D14" s="96"/>
      <c r="E14" s="95"/>
      <c r="F14" s="95"/>
      <c r="G14" s="96"/>
      <c r="H14" s="96"/>
      <c r="I14" s="100"/>
      <c r="J14" s="96"/>
      <c r="K14" s="96"/>
      <c r="L14" s="95"/>
      <c r="M14" s="95"/>
      <c r="N14" s="96"/>
      <c r="O14" s="96"/>
      <c r="P14" s="96"/>
      <c r="Q14" s="96"/>
      <c r="R14" s="96"/>
      <c r="S14" s="95"/>
      <c r="T14" s="95"/>
      <c r="U14" s="96"/>
      <c r="V14" s="97"/>
      <c r="W14" s="96"/>
      <c r="X14" s="96"/>
      <c r="Y14" s="96"/>
      <c r="Z14" s="95"/>
      <c r="AA14" s="95"/>
      <c r="AB14" s="96"/>
      <c r="AC14" s="96"/>
      <c r="AD14" s="96"/>
      <c r="AE14" s="209"/>
      <c r="AF14" s="92"/>
      <c r="AG14" s="93"/>
    </row>
    <row r="15" ht="11.85" customHeight="1">
      <c r="A15" s="99"/>
      <c r="B15" s="97"/>
      <c r="C15" s="96"/>
      <c r="D15" s="96"/>
      <c r="E15" s="95"/>
      <c r="F15" s="95"/>
      <c r="G15" s="96"/>
      <c r="H15" s="96"/>
      <c r="I15" s="96"/>
      <c r="J15" s="96"/>
      <c r="K15" s="96"/>
      <c r="L15" s="95"/>
      <c r="M15" s="95"/>
      <c r="N15" s="96"/>
      <c r="O15" s="96"/>
      <c r="P15" s="96"/>
      <c r="Q15" s="96"/>
      <c r="R15" s="96"/>
      <c r="S15" s="95"/>
      <c r="T15" s="95"/>
      <c r="U15" s="96"/>
      <c r="V15" s="97"/>
      <c r="W15" s="96"/>
      <c r="X15" s="96"/>
      <c r="Y15" s="96"/>
      <c r="Z15" s="95"/>
      <c r="AA15" s="95"/>
      <c r="AB15" s="96"/>
      <c r="AC15" s="96"/>
      <c r="AD15" s="96"/>
      <c r="AE15" s="209"/>
      <c r="AF15" s="92"/>
      <c r="AG15" s="93"/>
    </row>
    <row r="16" ht="11.85" customHeight="1">
      <c r="A16" s="99"/>
      <c r="B16" s="96"/>
      <c r="C16" s="96"/>
      <c r="D16" s="96"/>
      <c r="E16" s="95"/>
      <c r="F16" s="95"/>
      <c r="G16" s="96"/>
      <c r="H16" s="96"/>
      <c r="I16" s="96"/>
      <c r="J16" s="96"/>
      <c r="K16" s="96"/>
      <c r="L16" s="95"/>
      <c r="M16" s="95"/>
      <c r="N16" s="96"/>
      <c r="O16" s="96"/>
      <c r="P16" s="96"/>
      <c r="Q16" s="96"/>
      <c r="R16" s="96"/>
      <c r="S16" s="95"/>
      <c r="T16" s="95"/>
      <c r="U16" s="96"/>
      <c r="V16" s="97"/>
      <c r="W16" s="96"/>
      <c r="X16" s="96"/>
      <c r="Y16" s="96"/>
      <c r="Z16" s="95"/>
      <c r="AA16" s="95"/>
      <c r="AB16" s="96"/>
      <c r="AC16" s="96"/>
      <c r="AD16" s="96"/>
      <c r="AE16" s="209"/>
      <c r="AF16" s="92"/>
      <c r="AG16" s="93"/>
    </row>
    <row r="17" ht="11.85" customHeight="1">
      <c r="A17" s="99"/>
      <c r="B17" s="96"/>
      <c r="C17" s="96"/>
      <c r="D17" s="96"/>
      <c r="E17" s="95"/>
      <c r="F17" s="95"/>
      <c r="G17" s="96"/>
      <c r="H17" s="96"/>
      <c r="I17" s="96"/>
      <c r="J17" s="96"/>
      <c r="K17" s="96"/>
      <c r="L17" s="95"/>
      <c r="M17" s="95"/>
      <c r="N17" s="96"/>
      <c r="O17" s="96"/>
      <c r="P17" s="96"/>
      <c r="Q17" s="96"/>
      <c r="R17" s="96"/>
      <c r="S17" s="95"/>
      <c r="T17" s="95"/>
      <c r="U17" s="96"/>
      <c r="V17" s="97"/>
      <c r="W17" s="96"/>
      <c r="X17" s="96"/>
      <c r="Y17" s="96"/>
      <c r="Z17" s="95"/>
      <c r="AA17" s="95"/>
      <c r="AB17" s="96"/>
      <c r="AC17" s="96"/>
      <c r="AD17" s="96"/>
      <c r="AE17" s="209"/>
      <c r="AF17" s="92"/>
      <c r="AG17" s="93"/>
    </row>
    <row r="18" ht="11.85" customHeight="1">
      <c r="A18" s="99"/>
      <c r="B18" s="96"/>
      <c r="C18" s="96"/>
      <c r="D18" s="96"/>
      <c r="E18" s="95"/>
      <c r="F18" s="95"/>
      <c r="G18" s="96"/>
      <c r="H18" s="96"/>
      <c r="I18" s="96"/>
      <c r="J18" s="96"/>
      <c r="K18" s="96"/>
      <c r="L18" s="95"/>
      <c r="M18" s="95"/>
      <c r="N18" s="96"/>
      <c r="O18" s="96"/>
      <c r="P18" s="96"/>
      <c r="Q18" s="96"/>
      <c r="R18" s="96"/>
      <c r="S18" s="95"/>
      <c r="T18" s="95"/>
      <c r="U18" s="96"/>
      <c r="V18" s="97"/>
      <c r="W18" s="96"/>
      <c r="X18" s="96"/>
      <c r="Y18" s="96"/>
      <c r="Z18" s="95"/>
      <c r="AA18" s="95"/>
      <c r="AB18" s="96"/>
      <c r="AC18" s="96"/>
      <c r="AD18" s="96"/>
      <c r="AE18" s="209"/>
      <c r="AF18" s="92"/>
      <c r="AG18" s="93"/>
    </row>
    <row r="19" ht="11.85" customHeight="1">
      <c r="A19" s="99"/>
      <c r="B19" s="96"/>
      <c r="C19" s="96"/>
      <c r="D19" s="96"/>
      <c r="E19" s="95"/>
      <c r="F19" s="95"/>
      <c r="G19" s="96"/>
      <c r="H19" s="96"/>
      <c r="I19" s="96"/>
      <c r="J19" s="96"/>
      <c r="K19" s="96"/>
      <c r="L19" s="95"/>
      <c r="M19" s="95"/>
      <c r="N19" s="96"/>
      <c r="O19" s="96"/>
      <c r="P19" s="96"/>
      <c r="Q19" s="96"/>
      <c r="R19" s="96"/>
      <c r="S19" s="95"/>
      <c r="T19" s="95"/>
      <c r="U19" s="96"/>
      <c r="V19" s="97"/>
      <c r="W19" s="96"/>
      <c r="X19" s="96"/>
      <c r="Y19" s="96"/>
      <c r="Z19" s="95"/>
      <c r="AA19" s="95"/>
      <c r="AB19" s="96"/>
      <c r="AC19" s="96"/>
      <c r="AD19" s="96"/>
      <c r="AE19" s="209"/>
      <c r="AF19" s="92"/>
      <c r="AG19" s="93"/>
    </row>
    <row r="20" ht="11.85" customHeight="1">
      <c r="A20" s="99"/>
      <c r="B20" s="96"/>
      <c r="C20" s="96"/>
      <c r="D20" s="96"/>
      <c r="E20" s="95"/>
      <c r="F20" s="95"/>
      <c r="G20" s="96"/>
      <c r="H20" s="96"/>
      <c r="I20" s="96"/>
      <c r="J20" s="96"/>
      <c r="K20" s="96"/>
      <c r="L20" s="95"/>
      <c r="M20" s="95"/>
      <c r="N20" s="96"/>
      <c r="O20" s="96"/>
      <c r="P20" s="96"/>
      <c r="Q20" s="96"/>
      <c r="R20" s="96"/>
      <c r="S20" s="95"/>
      <c r="T20" s="95"/>
      <c r="U20" s="96"/>
      <c r="V20" s="97"/>
      <c r="W20" s="96"/>
      <c r="X20" s="96"/>
      <c r="Y20" s="96"/>
      <c r="Z20" s="95"/>
      <c r="AA20" s="95"/>
      <c r="AB20" s="96"/>
      <c r="AC20" s="96"/>
      <c r="AD20" s="96"/>
      <c r="AE20" s="209"/>
      <c r="AF20" s="92"/>
      <c r="AG20" s="93"/>
    </row>
    <row r="21" ht="11.85" customHeight="1">
      <c r="A21" s="99"/>
      <c r="B21" s="96"/>
      <c r="C21" s="96"/>
      <c r="D21" s="96"/>
      <c r="E21" s="95"/>
      <c r="F21" s="95"/>
      <c r="G21" s="96"/>
      <c r="H21" s="96"/>
      <c r="I21" s="96"/>
      <c r="J21" s="96"/>
      <c r="K21" s="96"/>
      <c r="L21" s="95"/>
      <c r="M21" s="95"/>
      <c r="N21" s="96"/>
      <c r="O21" s="96"/>
      <c r="P21" s="96"/>
      <c r="Q21" s="96"/>
      <c r="R21" s="96"/>
      <c r="S21" s="95"/>
      <c r="T21" s="95"/>
      <c r="U21" s="96"/>
      <c r="V21" s="97"/>
      <c r="W21" s="96"/>
      <c r="X21" s="96"/>
      <c r="Y21" s="96"/>
      <c r="Z21" s="95"/>
      <c r="AA21" s="95"/>
      <c r="AB21" s="96"/>
      <c r="AC21" s="96"/>
      <c r="AD21" s="96"/>
      <c r="AE21" s="209"/>
      <c r="AF21" s="92"/>
      <c r="AG21" s="93"/>
    </row>
    <row r="22" ht="11.85" customHeight="1">
      <c r="A22" s="99"/>
      <c r="B22" s="96"/>
      <c r="C22" s="96"/>
      <c r="D22" s="96"/>
      <c r="E22" s="95"/>
      <c r="F22" s="95"/>
      <c r="G22" s="96"/>
      <c r="H22" s="96"/>
      <c r="I22" s="96"/>
      <c r="J22" s="96"/>
      <c r="K22" s="96"/>
      <c r="L22" s="95"/>
      <c r="M22" s="95"/>
      <c r="N22" s="96"/>
      <c r="O22" s="96"/>
      <c r="P22" s="96"/>
      <c r="Q22" s="96"/>
      <c r="R22" s="96"/>
      <c r="S22" s="95"/>
      <c r="T22" s="95"/>
      <c r="U22" s="96"/>
      <c r="V22" s="97"/>
      <c r="W22" s="96"/>
      <c r="X22" s="96"/>
      <c r="Y22" s="96"/>
      <c r="Z22" s="95"/>
      <c r="AA22" s="95"/>
      <c r="AB22" s="96"/>
      <c r="AC22" s="96"/>
      <c r="AD22" s="96"/>
      <c r="AE22" s="209"/>
      <c r="AF22" s="92"/>
      <c r="AG22" s="93"/>
    </row>
    <row r="23" ht="11.85" customHeight="1">
      <c r="A23" s="99"/>
      <c r="B23" s="96"/>
      <c r="C23" s="96"/>
      <c r="D23" s="96"/>
      <c r="E23" s="95"/>
      <c r="F23" s="95"/>
      <c r="G23" s="96"/>
      <c r="H23" s="96"/>
      <c r="I23" s="96"/>
      <c r="J23" s="96"/>
      <c r="K23" s="96"/>
      <c r="L23" s="95"/>
      <c r="M23" s="95"/>
      <c r="N23" s="96"/>
      <c r="O23" s="96"/>
      <c r="P23" s="96"/>
      <c r="Q23" s="96"/>
      <c r="R23" s="96"/>
      <c r="S23" s="95"/>
      <c r="T23" s="95"/>
      <c r="U23" s="96"/>
      <c r="V23" s="97"/>
      <c r="W23" s="96"/>
      <c r="X23" s="96"/>
      <c r="Y23" s="96"/>
      <c r="Z23" s="95"/>
      <c r="AA23" s="95"/>
      <c r="AB23" s="96"/>
      <c r="AC23" s="96"/>
      <c r="AD23" s="96"/>
      <c r="AE23" s="209"/>
      <c r="AF23" s="92"/>
      <c r="AG23" s="93"/>
    </row>
    <row r="24" ht="11.85" customHeight="1">
      <c r="A24" s="99"/>
      <c r="B24" s="96"/>
      <c r="C24" s="96"/>
      <c r="D24" s="96"/>
      <c r="E24" s="95"/>
      <c r="F24" s="95"/>
      <c r="G24" s="96"/>
      <c r="H24" s="96"/>
      <c r="I24" s="96"/>
      <c r="J24" s="96"/>
      <c r="K24" s="96"/>
      <c r="L24" s="95"/>
      <c r="M24" s="95"/>
      <c r="N24" s="96"/>
      <c r="O24" s="96"/>
      <c r="P24" s="96"/>
      <c r="Q24" s="96"/>
      <c r="R24" s="96"/>
      <c r="S24" s="95"/>
      <c r="T24" s="95"/>
      <c r="U24" s="96"/>
      <c r="V24" s="97"/>
      <c r="W24" s="96"/>
      <c r="X24" s="96"/>
      <c r="Y24" s="96"/>
      <c r="Z24" s="95"/>
      <c r="AA24" s="95"/>
      <c r="AB24" s="96"/>
      <c r="AC24" s="96"/>
      <c r="AD24" s="96"/>
      <c r="AE24" s="209"/>
      <c r="AF24" s="92"/>
      <c r="AG24" s="93"/>
    </row>
    <row r="25" ht="11.85" customHeight="1">
      <c r="A25" s="99"/>
      <c r="B25" s="96"/>
      <c r="C25" s="96"/>
      <c r="D25" s="96"/>
      <c r="E25" s="95"/>
      <c r="F25" s="95"/>
      <c r="G25" s="96"/>
      <c r="H25" s="96"/>
      <c r="I25" s="96"/>
      <c r="J25" s="96"/>
      <c r="K25" s="96"/>
      <c r="L25" s="95"/>
      <c r="M25" s="95"/>
      <c r="N25" s="96"/>
      <c r="O25" s="96"/>
      <c r="P25" s="96"/>
      <c r="Q25" s="96"/>
      <c r="R25" s="96"/>
      <c r="S25" s="95"/>
      <c r="T25" s="95"/>
      <c r="U25" s="96"/>
      <c r="V25" s="97"/>
      <c r="W25" s="96"/>
      <c r="X25" s="96"/>
      <c r="Y25" s="96"/>
      <c r="Z25" s="95"/>
      <c r="AA25" s="95"/>
      <c r="AB25" s="96"/>
      <c r="AC25" s="96"/>
      <c r="AD25" s="96"/>
      <c r="AE25" s="209"/>
      <c r="AF25" s="92"/>
      <c r="AG25" s="93"/>
    </row>
    <row r="26" ht="11.85" customHeight="1">
      <c r="A26" s="99"/>
      <c r="B26" s="96"/>
      <c r="C26" s="96"/>
      <c r="D26" s="96"/>
      <c r="E26" s="95"/>
      <c r="F26" s="95"/>
      <c r="G26" s="96"/>
      <c r="H26" s="96"/>
      <c r="I26" s="96"/>
      <c r="J26" s="96"/>
      <c r="K26" s="96"/>
      <c r="L26" s="95"/>
      <c r="M26" s="95"/>
      <c r="N26" s="96"/>
      <c r="O26" s="96"/>
      <c r="P26" s="96"/>
      <c r="Q26" s="96"/>
      <c r="R26" s="96"/>
      <c r="S26" s="95"/>
      <c r="T26" s="95"/>
      <c r="U26" s="96"/>
      <c r="V26" s="97"/>
      <c r="W26" s="96"/>
      <c r="X26" s="96"/>
      <c r="Y26" s="96"/>
      <c r="Z26" s="95"/>
      <c r="AA26" s="95"/>
      <c r="AB26" s="96"/>
      <c r="AC26" s="96"/>
      <c r="AD26" s="96"/>
      <c r="AE26" s="209"/>
      <c r="AF26" s="92"/>
      <c r="AG26" s="93"/>
    </row>
    <row r="27" ht="11.85" customHeight="1">
      <c r="A27" s="99"/>
      <c r="B27" s="96"/>
      <c r="C27" s="96"/>
      <c r="D27" s="96"/>
      <c r="E27" s="95"/>
      <c r="F27" s="95"/>
      <c r="G27" s="96"/>
      <c r="H27" s="96"/>
      <c r="I27" s="96"/>
      <c r="J27" s="96"/>
      <c r="K27" s="96"/>
      <c r="L27" s="95"/>
      <c r="M27" s="95"/>
      <c r="N27" s="96"/>
      <c r="O27" s="96"/>
      <c r="P27" s="96"/>
      <c r="Q27" s="96"/>
      <c r="R27" s="96"/>
      <c r="S27" s="95"/>
      <c r="T27" s="95"/>
      <c r="U27" s="96"/>
      <c r="V27" s="97"/>
      <c r="W27" s="96"/>
      <c r="X27" s="96"/>
      <c r="Y27" s="96"/>
      <c r="Z27" s="95"/>
      <c r="AA27" s="95"/>
      <c r="AB27" s="96"/>
      <c r="AC27" s="96"/>
      <c r="AD27" s="96"/>
      <c r="AE27" s="209"/>
      <c r="AF27" s="92"/>
      <c r="AG27" s="93"/>
    </row>
    <row r="28" ht="11.85" customHeight="1">
      <c r="A28" s="99"/>
      <c r="B28" s="96"/>
      <c r="C28" s="96"/>
      <c r="D28" s="96"/>
      <c r="E28" s="95"/>
      <c r="F28" s="95"/>
      <c r="G28" s="96"/>
      <c r="H28" s="96"/>
      <c r="I28" s="96"/>
      <c r="J28" s="96"/>
      <c r="K28" s="96"/>
      <c r="L28" s="95"/>
      <c r="M28" s="95"/>
      <c r="N28" s="96"/>
      <c r="O28" s="96"/>
      <c r="P28" s="96"/>
      <c r="Q28" s="96"/>
      <c r="R28" s="96"/>
      <c r="S28" s="95"/>
      <c r="T28" s="95"/>
      <c r="U28" s="96"/>
      <c r="V28" s="97"/>
      <c r="W28" s="96"/>
      <c r="X28" s="96"/>
      <c r="Y28" s="96"/>
      <c r="Z28" s="95"/>
      <c r="AA28" s="95"/>
      <c r="AB28" s="96"/>
      <c r="AC28" s="96"/>
      <c r="AD28" s="96"/>
      <c r="AE28" s="209"/>
      <c r="AF28" s="92"/>
      <c r="AG28" s="93"/>
    </row>
    <row r="29" ht="11.85" customHeight="1">
      <c r="A29" s="99"/>
      <c r="B29" s="96"/>
      <c r="C29" s="96"/>
      <c r="D29" s="96"/>
      <c r="E29" s="95"/>
      <c r="F29" s="95"/>
      <c r="G29" s="96"/>
      <c r="H29" s="96"/>
      <c r="I29" s="96"/>
      <c r="J29" s="96"/>
      <c r="K29" s="96"/>
      <c r="L29" s="95"/>
      <c r="M29" s="95"/>
      <c r="N29" s="96"/>
      <c r="O29" s="96"/>
      <c r="P29" s="96"/>
      <c r="Q29" s="96"/>
      <c r="R29" s="96"/>
      <c r="S29" s="95"/>
      <c r="T29" s="95"/>
      <c r="U29" s="96"/>
      <c r="V29" s="97"/>
      <c r="W29" s="96"/>
      <c r="X29" s="96"/>
      <c r="Y29" s="96"/>
      <c r="Z29" s="95"/>
      <c r="AA29" s="95"/>
      <c r="AB29" s="96"/>
      <c r="AC29" s="96"/>
      <c r="AD29" s="96"/>
      <c r="AE29" s="209"/>
      <c r="AF29" s="92"/>
      <c r="AG29" s="93"/>
    </row>
    <row r="30" ht="11.85" customHeight="1">
      <c r="A30" s="99"/>
      <c r="B30" s="96"/>
      <c r="C30" s="96"/>
      <c r="D30" s="96"/>
      <c r="E30" s="95"/>
      <c r="F30" s="95"/>
      <c r="G30" s="96"/>
      <c r="H30" s="96"/>
      <c r="I30" s="96"/>
      <c r="J30" s="96"/>
      <c r="K30" s="96"/>
      <c r="L30" s="95"/>
      <c r="M30" s="95"/>
      <c r="N30" s="96"/>
      <c r="O30" s="96"/>
      <c r="P30" s="96"/>
      <c r="Q30" s="96"/>
      <c r="R30" s="96"/>
      <c r="S30" s="95"/>
      <c r="T30" s="95"/>
      <c r="U30" s="96"/>
      <c r="V30" s="97"/>
      <c r="W30" s="96"/>
      <c r="X30" s="96"/>
      <c r="Y30" s="96"/>
      <c r="Z30" s="95"/>
      <c r="AA30" s="95"/>
      <c r="AB30" s="96"/>
      <c r="AC30" s="96"/>
      <c r="AD30" s="96"/>
      <c r="AE30" s="209"/>
      <c r="AF30" s="92"/>
      <c r="AG30" s="93"/>
    </row>
    <row r="31" ht="11.85" customHeight="1">
      <c r="A31" s="99"/>
      <c r="B31" s="96"/>
      <c r="C31" s="96"/>
      <c r="D31" s="96"/>
      <c r="E31" s="95"/>
      <c r="F31" s="95"/>
      <c r="G31" s="96"/>
      <c r="H31" s="96"/>
      <c r="I31" s="96"/>
      <c r="J31" s="96"/>
      <c r="K31" s="96"/>
      <c r="L31" s="95"/>
      <c r="M31" s="95"/>
      <c r="N31" s="96"/>
      <c r="O31" s="96"/>
      <c r="P31" s="96"/>
      <c r="Q31" s="96"/>
      <c r="R31" s="96"/>
      <c r="S31" s="95"/>
      <c r="T31" s="95"/>
      <c r="U31" s="96"/>
      <c r="V31" s="97"/>
      <c r="W31" s="96"/>
      <c r="X31" s="96"/>
      <c r="Y31" s="96"/>
      <c r="Z31" s="95"/>
      <c r="AA31" s="95"/>
      <c r="AB31" s="96"/>
      <c r="AC31" s="96"/>
      <c r="AD31" s="96"/>
      <c r="AE31" s="209"/>
      <c r="AF31" s="92"/>
      <c r="AG31" s="93"/>
    </row>
    <row r="32" ht="11.85" customHeight="1">
      <c r="A32" s="99"/>
      <c r="B32" s="96"/>
      <c r="C32" s="96"/>
      <c r="D32" s="96"/>
      <c r="E32" s="95"/>
      <c r="F32" s="95"/>
      <c r="G32" s="96"/>
      <c r="H32" s="96"/>
      <c r="I32" s="96"/>
      <c r="J32" s="96"/>
      <c r="K32" s="96"/>
      <c r="L32" s="95"/>
      <c r="M32" s="95"/>
      <c r="N32" s="96"/>
      <c r="O32" s="96"/>
      <c r="P32" s="96"/>
      <c r="Q32" s="96"/>
      <c r="R32" s="96"/>
      <c r="S32" s="95"/>
      <c r="T32" s="95"/>
      <c r="U32" s="96"/>
      <c r="V32" s="97"/>
      <c r="W32" s="96"/>
      <c r="X32" s="96"/>
      <c r="Y32" s="96"/>
      <c r="Z32" s="95"/>
      <c r="AA32" s="95"/>
      <c r="AB32" s="96"/>
      <c r="AC32" s="96"/>
      <c r="AD32" s="96"/>
      <c r="AE32" s="209"/>
      <c r="AF32" s="92"/>
      <c r="AG32" s="93"/>
    </row>
    <row r="33" ht="11.85" customHeight="1">
      <c r="A33" s="99"/>
      <c r="B33" s="96"/>
      <c r="C33" s="96"/>
      <c r="D33" s="96"/>
      <c r="E33" s="95"/>
      <c r="F33" s="95"/>
      <c r="G33" s="96"/>
      <c r="H33" s="96"/>
      <c r="I33" s="96"/>
      <c r="J33" s="96"/>
      <c r="K33" s="96"/>
      <c r="L33" s="95"/>
      <c r="M33" s="95"/>
      <c r="N33" s="96"/>
      <c r="O33" s="96"/>
      <c r="P33" s="96"/>
      <c r="Q33" s="96"/>
      <c r="R33" s="96"/>
      <c r="S33" s="95"/>
      <c r="T33" s="95"/>
      <c r="U33" s="96"/>
      <c r="V33" s="97"/>
      <c r="W33" s="96"/>
      <c r="X33" s="96"/>
      <c r="Y33" s="96"/>
      <c r="Z33" s="95"/>
      <c r="AA33" s="95"/>
      <c r="AB33" s="96"/>
      <c r="AC33" s="96"/>
      <c r="AD33" s="96"/>
      <c r="AE33" s="209"/>
      <c r="AF33" s="92"/>
      <c r="AG33" s="93"/>
    </row>
    <row r="34" ht="11.85" customHeight="1">
      <c r="A34" s="99"/>
      <c r="B34" s="96"/>
      <c r="C34" s="96"/>
      <c r="D34" s="96"/>
      <c r="E34" s="95"/>
      <c r="F34" s="95"/>
      <c r="G34" s="96"/>
      <c r="H34" s="96"/>
      <c r="I34" s="96"/>
      <c r="J34" s="96"/>
      <c r="K34" s="96"/>
      <c r="L34" s="95"/>
      <c r="M34" s="95"/>
      <c r="N34" s="96"/>
      <c r="O34" s="96"/>
      <c r="P34" s="96"/>
      <c r="Q34" s="96"/>
      <c r="R34" s="96"/>
      <c r="S34" s="95"/>
      <c r="T34" s="95"/>
      <c r="U34" s="96"/>
      <c r="V34" s="97"/>
      <c r="W34" s="96"/>
      <c r="X34" s="96"/>
      <c r="Y34" s="96"/>
      <c r="Z34" s="95"/>
      <c r="AA34" s="95"/>
      <c r="AB34" s="96"/>
      <c r="AC34" s="96"/>
      <c r="AD34" s="96"/>
      <c r="AE34" s="209"/>
      <c r="AF34" s="92"/>
      <c r="AG34" s="93"/>
    </row>
    <row r="35" ht="11.85" customHeight="1">
      <c r="A35" s="99"/>
      <c r="B35" s="96"/>
      <c r="C35" s="96"/>
      <c r="D35" s="96"/>
      <c r="E35" s="95"/>
      <c r="F35" s="95"/>
      <c r="G35" s="96"/>
      <c r="H35" s="96"/>
      <c r="I35" s="96"/>
      <c r="J35" s="96"/>
      <c r="K35" s="96"/>
      <c r="L35" s="95"/>
      <c r="M35" s="95"/>
      <c r="N35" s="96"/>
      <c r="O35" s="96"/>
      <c r="P35" s="96"/>
      <c r="Q35" s="96"/>
      <c r="R35" s="96"/>
      <c r="S35" s="95"/>
      <c r="T35" s="95"/>
      <c r="U35" s="96"/>
      <c r="V35" s="97"/>
      <c r="W35" s="96"/>
      <c r="X35" s="96"/>
      <c r="Y35" s="96"/>
      <c r="Z35" s="95"/>
      <c r="AA35" s="95"/>
      <c r="AB35" s="96"/>
      <c r="AC35" s="96"/>
      <c r="AD35" s="96"/>
      <c r="AE35" s="209"/>
      <c r="AF35" s="92"/>
      <c r="AG35" s="93"/>
    </row>
    <row r="36" ht="11.85" customHeight="1">
      <c r="A36" s="99"/>
      <c r="B36" s="96"/>
      <c r="C36" s="96"/>
      <c r="D36" s="96"/>
      <c r="E36" s="95"/>
      <c r="F36" s="95"/>
      <c r="G36" s="96"/>
      <c r="H36" s="96"/>
      <c r="I36" s="96"/>
      <c r="J36" s="96"/>
      <c r="K36" s="96"/>
      <c r="L36" s="95"/>
      <c r="M36" s="95"/>
      <c r="N36" s="96"/>
      <c r="O36" s="96"/>
      <c r="P36" s="96"/>
      <c r="Q36" s="96"/>
      <c r="R36" s="96"/>
      <c r="S36" s="95"/>
      <c r="T36" s="95"/>
      <c r="U36" s="96"/>
      <c r="V36" s="97"/>
      <c r="W36" s="96"/>
      <c r="X36" s="96"/>
      <c r="Y36" s="96"/>
      <c r="Z36" s="95"/>
      <c r="AA36" s="95"/>
      <c r="AB36" s="96"/>
      <c r="AC36" s="96"/>
      <c r="AD36" s="96"/>
      <c r="AE36" s="209"/>
      <c r="AF36" s="92"/>
      <c r="AG36" s="93"/>
    </row>
    <row r="37" ht="11.85" customHeight="1">
      <c r="A37" s="99"/>
      <c r="B37" s="96"/>
      <c r="C37" s="96"/>
      <c r="D37" s="96"/>
      <c r="E37" s="95"/>
      <c r="F37" s="95"/>
      <c r="G37" s="96"/>
      <c r="H37" s="96"/>
      <c r="I37" s="96"/>
      <c r="J37" s="96"/>
      <c r="K37" s="96"/>
      <c r="L37" s="95"/>
      <c r="M37" s="95"/>
      <c r="N37" s="96"/>
      <c r="O37" s="96"/>
      <c r="P37" s="96"/>
      <c r="Q37" s="96"/>
      <c r="R37" s="96"/>
      <c r="S37" s="95"/>
      <c r="T37" s="95"/>
      <c r="U37" s="96"/>
      <c r="V37" s="97"/>
      <c r="W37" s="96"/>
      <c r="X37" s="96"/>
      <c r="Y37" s="96"/>
      <c r="Z37" s="95"/>
      <c r="AA37" s="95"/>
      <c r="AB37" s="96"/>
      <c r="AC37" s="96"/>
      <c r="AD37" s="96"/>
      <c r="AE37" s="209"/>
      <c r="AF37" s="92"/>
      <c r="AG37" s="93"/>
    </row>
    <row r="38" ht="11.85" customHeight="1">
      <c r="A38" s="99"/>
      <c r="B38" s="96"/>
      <c r="C38" s="96"/>
      <c r="D38" s="96"/>
      <c r="E38" s="95"/>
      <c r="F38" s="95"/>
      <c r="G38" s="96"/>
      <c r="H38" s="96"/>
      <c r="I38" s="96"/>
      <c r="J38" s="96"/>
      <c r="K38" s="96"/>
      <c r="L38" s="95"/>
      <c r="M38" s="95"/>
      <c r="N38" s="96"/>
      <c r="O38" s="96"/>
      <c r="P38" s="96"/>
      <c r="Q38" s="96"/>
      <c r="R38" s="96"/>
      <c r="S38" s="95"/>
      <c r="T38" s="95"/>
      <c r="U38" s="97"/>
      <c r="V38" s="97"/>
      <c r="W38" s="96"/>
      <c r="X38" s="96"/>
      <c r="Y38" s="96"/>
      <c r="Z38" s="95"/>
      <c r="AA38" s="95"/>
      <c r="AB38" s="96"/>
      <c r="AC38" s="96"/>
      <c r="AD38" s="96"/>
      <c r="AE38" s="209"/>
      <c r="AF38" s="92"/>
      <c r="AG38" s="93"/>
    </row>
    <row r="39" ht="11.85" customHeight="1">
      <c r="A39" s="99"/>
      <c r="B39" s="96"/>
      <c r="C39" s="96"/>
      <c r="D39" s="96"/>
      <c r="E39" s="95"/>
      <c r="F39" s="95"/>
      <c r="G39" s="96"/>
      <c r="H39" s="96"/>
      <c r="I39" s="96"/>
      <c r="J39" s="96"/>
      <c r="K39" s="96"/>
      <c r="L39" s="95"/>
      <c r="M39" s="95"/>
      <c r="N39" s="96"/>
      <c r="O39" s="96"/>
      <c r="P39" s="96"/>
      <c r="Q39" s="96"/>
      <c r="R39" s="96"/>
      <c r="S39" s="95"/>
      <c r="T39" s="95"/>
      <c r="U39" s="96"/>
      <c r="V39" s="97"/>
      <c r="W39" s="96"/>
      <c r="X39" s="96"/>
      <c r="Y39" s="96"/>
      <c r="Z39" s="95"/>
      <c r="AA39" s="95"/>
      <c r="AB39" s="96"/>
      <c r="AC39" s="96"/>
      <c r="AD39" s="96"/>
      <c r="AE39" s="209"/>
      <c r="AF39" s="92"/>
      <c r="AG39" s="93"/>
    </row>
    <row r="40" ht="11.85" customHeight="1">
      <c r="A40" s="99"/>
      <c r="B40" s="96"/>
      <c r="C40" s="97"/>
      <c r="D40" s="96"/>
      <c r="E40" s="95"/>
      <c r="F40" s="95"/>
      <c r="G40" s="96"/>
      <c r="H40" s="96"/>
      <c r="I40" s="96"/>
      <c r="J40" s="96"/>
      <c r="K40" s="96"/>
      <c r="L40" s="95"/>
      <c r="M40" s="95"/>
      <c r="N40" s="96"/>
      <c r="O40" s="96"/>
      <c r="P40" s="96"/>
      <c r="Q40" s="96"/>
      <c r="R40" s="96"/>
      <c r="S40" s="95"/>
      <c r="T40" s="95"/>
      <c r="U40" s="96"/>
      <c r="V40" s="97"/>
      <c r="W40" s="96"/>
      <c r="X40" s="96"/>
      <c r="Y40" s="96"/>
      <c r="Z40" s="95"/>
      <c r="AA40" s="95"/>
      <c r="AB40" s="96"/>
      <c r="AC40" s="96"/>
      <c r="AD40" s="96"/>
      <c r="AE40" s="209"/>
      <c r="AF40" s="92"/>
      <c r="AG40" s="93"/>
    </row>
    <row r="41" ht="11.85" customHeight="1">
      <c r="A41" s="99"/>
      <c r="B41" s="96"/>
      <c r="C41" s="97"/>
      <c r="D41" s="96"/>
      <c r="E41" s="95"/>
      <c r="F41" s="95"/>
      <c r="G41" s="96"/>
      <c r="H41" s="96"/>
      <c r="I41" s="96"/>
      <c r="J41" s="96"/>
      <c r="K41" s="96"/>
      <c r="L41" s="95"/>
      <c r="M41" s="95"/>
      <c r="N41" s="96"/>
      <c r="O41" s="96"/>
      <c r="P41" s="96"/>
      <c r="Q41" s="96"/>
      <c r="R41" s="96"/>
      <c r="S41" s="95"/>
      <c r="T41" s="95"/>
      <c r="U41" s="96"/>
      <c r="V41" s="96"/>
      <c r="W41" s="96"/>
      <c r="X41" s="96"/>
      <c r="Y41" s="96"/>
      <c r="Z41" s="95"/>
      <c r="AA41" s="95"/>
      <c r="AB41" s="96"/>
      <c r="AC41" s="96"/>
      <c r="AD41" s="96"/>
      <c r="AE41" s="209"/>
      <c r="AF41" s="92"/>
      <c r="AG41" s="93"/>
    </row>
    <row r="42" ht="11.85" customHeight="1">
      <c r="A42" s="99"/>
      <c r="B42" s="96"/>
      <c r="C42" s="96"/>
      <c r="D42" s="96"/>
      <c r="E42" s="95"/>
      <c r="F42" s="95"/>
      <c r="G42" s="96"/>
      <c r="H42" s="96"/>
      <c r="I42" s="96"/>
      <c r="J42" s="96"/>
      <c r="K42" s="96"/>
      <c r="L42" s="95"/>
      <c r="M42" s="95"/>
      <c r="N42" s="96"/>
      <c r="O42" s="96"/>
      <c r="P42" s="96"/>
      <c r="Q42" s="96"/>
      <c r="R42" s="96"/>
      <c r="S42" s="95"/>
      <c r="T42" s="95"/>
      <c r="U42" s="96"/>
      <c r="V42" s="96"/>
      <c r="W42" s="96"/>
      <c r="X42" s="96"/>
      <c r="Y42" s="96"/>
      <c r="Z42" s="95"/>
      <c r="AA42" s="95"/>
      <c r="AB42" s="96"/>
      <c r="AC42" s="96"/>
      <c r="AD42" s="96"/>
      <c r="AE42" s="209"/>
      <c r="AF42" s="92"/>
      <c r="AG42" s="93"/>
    </row>
    <row r="43" ht="11.85" customHeight="1">
      <c r="A43" s="99"/>
      <c r="B43" s="96"/>
      <c r="C43" s="96"/>
      <c r="D43" s="96"/>
      <c r="E43" s="95"/>
      <c r="F43" s="95"/>
      <c r="G43" s="96"/>
      <c r="H43" s="96"/>
      <c r="I43" s="96"/>
      <c r="J43" s="96"/>
      <c r="K43" s="96"/>
      <c r="L43" s="95"/>
      <c r="M43" s="95"/>
      <c r="N43" s="96"/>
      <c r="O43" s="96"/>
      <c r="P43" s="96"/>
      <c r="Q43" s="96"/>
      <c r="R43" s="96"/>
      <c r="S43" s="95"/>
      <c r="T43" s="95"/>
      <c r="U43" s="96"/>
      <c r="V43" s="96"/>
      <c r="W43" s="96"/>
      <c r="X43" s="96"/>
      <c r="Y43" s="96"/>
      <c r="Z43" s="95"/>
      <c r="AA43" s="95"/>
      <c r="AB43" s="96"/>
      <c r="AC43" s="96"/>
      <c r="AD43" s="96"/>
      <c r="AE43" s="209"/>
      <c r="AF43" s="92"/>
      <c r="AG43" s="93"/>
    </row>
    <row r="44" ht="11.85" customHeight="1">
      <c r="A44" s="99"/>
      <c r="B44" s="96"/>
      <c r="C44" s="96"/>
      <c r="D44" s="96"/>
      <c r="E44" s="95"/>
      <c r="F44" s="95"/>
      <c r="G44" s="96"/>
      <c r="H44" s="96"/>
      <c r="I44" s="96"/>
      <c r="J44" s="96"/>
      <c r="K44" s="96"/>
      <c r="L44" s="95"/>
      <c r="M44" s="95"/>
      <c r="N44" s="96"/>
      <c r="O44" s="96"/>
      <c r="P44" s="96"/>
      <c r="Q44" s="96"/>
      <c r="R44" s="96"/>
      <c r="S44" s="95"/>
      <c r="T44" s="95"/>
      <c r="U44" s="96"/>
      <c r="V44" s="96"/>
      <c r="W44" s="96"/>
      <c r="X44" s="96"/>
      <c r="Y44" s="96"/>
      <c r="Z44" s="95"/>
      <c r="AA44" s="95"/>
      <c r="AB44" s="96"/>
      <c r="AC44" s="96"/>
      <c r="AD44" s="96"/>
      <c r="AE44" s="209"/>
      <c r="AF44" s="92"/>
      <c r="AG44" s="93"/>
    </row>
    <row r="45" ht="11.85" customHeight="1">
      <c r="A45" s="103"/>
      <c r="B45" s="105"/>
      <c r="C45" s="105"/>
      <c r="D45" s="105"/>
      <c r="E45" s="104"/>
      <c r="F45" s="104"/>
      <c r="G45" s="105"/>
      <c r="H45" s="105"/>
      <c r="I45" s="105"/>
      <c r="J45" s="105"/>
      <c r="K45" s="105"/>
      <c r="L45" s="104"/>
      <c r="M45" s="104"/>
      <c r="N45" s="105"/>
      <c r="O45" s="105"/>
      <c r="P45" s="105"/>
      <c r="Q45" s="105"/>
      <c r="R45" s="105"/>
      <c r="S45" s="104"/>
      <c r="T45" s="104"/>
      <c r="U45" s="105"/>
      <c r="V45" s="105"/>
      <c r="W45" s="105"/>
      <c r="X45" s="105"/>
      <c r="Y45" s="105"/>
      <c r="Z45" s="104"/>
      <c r="AA45" s="104"/>
      <c r="AB45" s="105"/>
      <c r="AC45" s="105"/>
      <c r="AD45" s="105"/>
      <c r="AE45" s="211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s="214"/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s="216"/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10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36" customWidth="1"/>
    <col min="2" max="2" width="12.0312" style="236" customWidth="1"/>
    <col min="3" max="3" width="11.6641" style="236" customWidth="1"/>
    <col min="4" max="4" width="12.1406" style="236" customWidth="1"/>
    <col min="5" max="5" width="11.0703" style="236" customWidth="1"/>
    <col min="6" max="6" width="11.0859" style="236" customWidth="1"/>
    <col min="7" max="7" width="10.9297" style="236" customWidth="1"/>
    <col min="8" max="8" width="11.1797" style="236" customWidth="1"/>
    <col min="9" max="9" width="11.5938" style="236" customWidth="1"/>
    <col min="10" max="10" width="10.5703" style="236" customWidth="1"/>
    <col min="11" max="11" width="12.0156" style="236" customWidth="1"/>
    <col min="12" max="12" width="11.5703" style="236" customWidth="1"/>
    <col min="13" max="13" width="11.8281" style="236" customWidth="1"/>
    <col min="14" max="14" width="12.1016" style="236" customWidth="1"/>
    <col min="15" max="15" width="10.1406" style="236" customWidth="1"/>
    <col min="16" max="16" width="9.92188" style="236" customWidth="1"/>
    <col min="17" max="17" width="10.7344" style="236" customWidth="1"/>
    <col min="18" max="18" width="10.0547" style="236" customWidth="1"/>
    <col min="19" max="19" width="10.0547" style="236" customWidth="1"/>
    <col min="20" max="20" width="10.0547" style="236" customWidth="1"/>
    <col min="21" max="21" width="10.0547" style="236" customWidth="1"/>
    <col min="22" max="22" width="10.0547" style="236" customWidth="1"/>
    <col min="23" max="23" width="10.0547" style="236" customWidth="1"/>
    <col min="24" max="24" width="10.0547" style="236" customWidth="1"/>
    <col min="25" max="25" width="10.0547" style="236" customWidth="1"/>
    <col min="26" max="26" width="10.0547" style="236" customWidth="1"/>
    <col min="27" max="27" width="10.0547" style="236" customWidth="1"/>
    <col min="28" max="28" width="10.0547" style="236" customWidth="1"/>
    <col min="29" max="29" width="10.0547" style="236" customWidth="1"/>
    <col min="30" max="30" width="10.0547" style="236" customWidth="1"/>
    <col min="31" max="31" width="10.0547" style="236" customWidth="1"/>
    <col min="32" max="32" width="10.0547" style="236" customWidth="1"/>
    <col min="33" max="33" width="10.0547" style="236" customWidth="1"/>
    <col min="34" max="256" width="11.8516" style="236" customWidth="1"/>
  </cols>
  <sheetData>
    <row r="1" ht="26.3" customHeight="1">
      <c r="A1" s="2">
        <v>42705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COUNTIF(A47:AE47,"&lt;&gt;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78">
        <f>SUM(AD6,AD47)</f>
        <v>0</v>
      </c>
      <c r="AF6" s="79"/>
      <c r="AG6" s="80"/>
    </row>
    <row r="7" ht="13.65" customHeight="1">
      <c r="A7" s="81">
        <v>42705</v>
      </c>
      <c r="B7" s="82">
        <v>42706</v>
      </c>
      <c r="C7" s="82">
        <v>42707</v>
      </c>
      <c r="D7" s="82">
        <v>42708</v>
      </c>
      <c r="E7" s="82">
        <v>42709</v>
      </c>
      <c r="F7" s="82">
        <v>42710</v>
      </c>
      <c r="G7" s="82">
        <v>42711</v>
      </c>
      <c r="H7" s="82">
        <v>42712</v>
      </c>
      <c r="I7" s="82">
        <v>42713</v>
      </c>
      <c r="J7" s="82">
        <v>42714</v>
      </c>
      <c r="K7" s="82">
        <v>42715</v>
      </c>
      <c r="L7" s="82">
        <v>42716</v>
      </c>
      <c r="M7" s="82">
        <v>42717</v>
      </c>
      <c r="N7" s="82">
        <v>42718</v>
      </c>
      <c r="O7" s="82">
        <v>42719</v>
      </c>
      <c r="P7" s="82">
        <v>42720</v>
      </c>
      <c r="Q7" s="82">
        <v>42721</v>
      </c>
      <c r="R7" s="82">
        <v>42722</v>
      </c>
      <c r="S7" s="82">
        <v>42723</v>
      </c>
      <c r="T7" s="82">
        <v>42724</v>
      </c>
      <c r="U7" s="82">
        <v>42725</v>
      </c>
      <c r="V7" s="82">
        <v>42726</v>
      </c>
      <c r="W7" s="82">
        <v>42727</v>
      </c>
      <c r="X7" s="82">
        <v>42728</v>
      </c>
      <c r="Y7" s="82">
        <v>42729</v>
      </c>
      <c r="Z7" s="82">
        <v>42730</v>
      </c>
      <c r="AA7" s="82">
        <v>42731</v>
      </c>
      <c r="AB7" s="82">
        <v>42732</v>
      </c>
      <c r="AC7" s="82">
        <v>42733</v>
      </c>
      <c r="AD7" s="82">
        <v>42734</v>
      </c>
      <c r="AE7" s="83">
        <v>42735</v>
      </c>
      <c r="AF7" s="84"/>
      <c r="AG7" s="85"/>
    </row>
    <row r="8" ht="11.85" customHeight="1">
      <c r="A8" s="86"/>
      <c r="B8" s="206"/>
      <c r="C8" s="88"/>
      <c r="D8" s="88"/>
      <c r="E8" s="89"/>
      <c r="F8" s="89"/>
      <c r="G8" s="89"/>
      <c r="H8" s="89"/>
      <c r="I8" s="89"/>
      <c r="J8" s="88"/>
      <c r="K8" s="88"/>
      <c r="L8" s="89"/>
      <c r="M8" s="89"/>
      <c r="N8" s="89"/>
      <c r="O8" s="89"/>
      <c r="P8" s="89"/>
      <c r="Q8" s="88"/>
      <c r="R8" s="88"/>
      <c r="S8" s="89"/>
      <c r="T8" s="89"/>
      <c r="U8" s="89"/>
      <c r="V8" s="90"/>
      <c r="W8" s="89"/>
      <c r="X8" s="88"/>
      <c r="Y8" s="88"/>
      <c r="Z8" s="89"/>
      <c r="AA8" s="89"/>
      <c r="AB8" s="89"/>
      <c r="AC8" s="89"/>
      <c r="AD8" s="89"/>
      <c r="AE8" s="91"/>
      <c r="AF8" s="92"/>
      <c r="AG8" s="93"/>
    </row>
    <row r="9" ht="11.85" customHeight="1">
      <c r="A9" s="94"/>
      <c r="B9" s="96"/>
      <c r="C9" s="95"/>
      <c r="D9" s="95"/>
      <c r="E9" s="96"/>
      <c r="F9" s="96"/>
      <c r="G9" s="96"/>
      <c r="H9" s="96"/>
      <c r="I9" s="96"/>
      <c r="J9" s="95"/>
      <c r="K9" s="95"/>
      <c r="L9" s="96"/>
      <c r="M9" s="96"/>
      <c r="N9" s="96"/>
      <c r="O9" s="96"/>
      <c r="P9" s="96"/>
      <c r="Q9" s="95"/>
      <c r="R9" s="95"/>
      <c r="S9" s="96"/>
      <c r="T9" s="96"/>
      <c r="U9" s="96"/>
      <c r="V9" s="97"/>
      <c r="W9" s="96"/>
      <c r="X9" s="95"/>
      <c r="Y9" s="95"/>
      <c r="Z9" s="96"/>
      <c r="AA9" s="96"/>
      <c r="AB9" s="96"/>
      <c r="AC9" s="96"/>
      <c r="AD9" s="96"/>
      <c r="AE9" s="98"/>
      <c r="AF9" s="92"/>
      <c r="AG9" s="93"/>
    </row>
    <row r="10" ht="11.85" customHeight="1">
      <c r="A10" s="99"/>
      <c r="B10" s="96"/>
      <c r="C10" s="95"/>
      <c r="D10" s="95"/>
      <c r="E10" s="96"/>
      <c r="F10" s="100"/>
      <c r="G10" s="96"/>
      <c r="H10" s="96"/>
      <c r="I10" s="96"/>
      <c r="J10" s="95"/>
      <c r="K10" s="95"/>
      <c r="L10" s="96"/>
      <c r="M10" s="96"/>
      <c r="N10" s="96"/>
      <c r="O10" s="96"/>
      <c r="P10" s="96"/>
      <c r="Q10" s="95"/>
      <c r="R10" s="95"/>
      <c r="S10" s="96"/>
      <c r="T10" s="96"/>
      <c r="U10" s="96"/>
      <c r="V10" s="97"/>
      <c r="W10" s="96"/>
      <c r="X10" s="95"/>
      <c r="Y10" s="95"/>
      <c r="Z10" s="96"/>
      <c r="AA10" s="96"/>
      <c r="AB10" s="96"/>
      <c r="AC10" s="96"/>
      <c r="AD10" s="96"/>
      <c r="AE10" s="98"/>
      <c r="AF10" s="92"/>
      <c r="AG10" s="93"/>
    </row>
    <row r="11" ht="11.85" customHeight="1">
      <c r="A11" s="99"/>
      <c r="B11" s="96"/>
      <c r="C11" s="95"/>
      <c r="D11" s="95"/>
      <c r="E11" s="96"/>
      <c r="F11" s="96"/>
      <c r="G11" s="96"/>
      <c r="H11" s="96"/>
      <c r="I11" s="96"/>
      <c r="J11" s="95"/>
      <c r="K11" s="95"/>
      <c r="L11" s="96"/>
      <c r="M11" s="96"/>
      <c r="N11" s="96"/>
      <c r="O11" s="96"/>
      <c r="P11" s="96"/>
      <c r="Q11" s="95"/>
      <c r="R11" s="95"/>
      <c r="S11" s="96"/>
      <c r="T11" s="96"/>
      <c r="U11" s="96"/>
      <c r="V11" s="97"/>
      <c r="W11" s="96"/>
      <c r="X11" s="95"/>
      <c r="Y11" s="95"/>
      <c r="Z11" s="96"/>
      <c r="AA11" s="96"/>
      <c r="AB11" s="96"/>
      <c r="AC11" s="96"/>
      <c r="AD11" s="96"/>
      <c r="AE11" s="98"/>
      <c r="AF11" s="92"/>
      <c r="AG11" s="93"/>
    </row>
    <row r="12" ht="11.85" customHeight="1">
      <c r="A12" s="99"/>
      <c r="B12" s="96"/>
      <c r="C12" s="95"/>
      <c r="D12" s="95"/>
      <c r="E12" s="96"/>
      <c r="F12" s="96"/>
      <c r="G12" s="96"/>
      <c r="H12" s="96"/>
      <c r="I12" s="96"/>
      <c r="J12" s="95"/>
      <c r="K12" s="95"/>
      <c r="L12" s="96"/>
      <c r="M12" s="96"/>
      <c r="N12" s="96"/>
      <c r="O12" s="96"/>
      <c r="P12" s="96"/>
      <c r="Q12" s="95"/>
      <c r="R12" s="95"/>
      <c r="S12" s="96"/>
      <c r="T12" s="96"/>
      <c r="U12" s="96"/>
      <c r="V12" s="97"/>
      <c r="W12" s="96"/>
      <c r="X12" s="95"/>
      <c r="Y12" s="95"/>
      <c r="Z12" s="96"/>
      <c r="AA12" s="96"/>
      <c r="AB12" s="96"/>
      <c r="AC12" s="96"/>
      <c r="AD12" s="96"/>
      <c r="AE12" s="98"/>
      <c r="AF12" s="92"/>
      <c r="AG12" s="93"/>
    </row>
    <row r="13" ht="11.85" customHeight="1">
      <c r="A13" s="99"/>
      <c r="B13" s="96"/>
      <c r="C13" s="95"/>
      <c r="D13" s="95"/>
      <c r="E13" s="96"/>
      <c r="F13" s="96"/>
      <c r="G13" s="96"/>
      <c r="H13" s="96"/>
      <c r="I13" s="96"/>
      <c r="J13" s="95"/>
      <c r="K13" s="95"/>
      <c r="L13" s="96"/>
      <c r="M13" s="96"/>
      <c r="N13" s="96"/>
      <c r="O13" s="96"/>
      <c r="P13" s="96"/>
      <c r="Q13" s="95"/>
      <c r="R13" s="95"/>
      <c r="S13" s="96"/>
      <c r="T13" s="96"/>
      <c r="U13" s="96"/>
      <c r="V13" s="97"/>
      <c r="W13" s="96"/>
      <c r="X13" s="95"/>
      <c r="Y13" s="95"/>
      <c r="Z13" s="96"/>
      <c r="AA13" s="96"/>
      <c r="AB13" s="96"/>
      <c r="AC13" s="96"/>
      <c r="AD13" s="96"/>
      <c r="AE13" s="98"/>
      <c r="AF13" s="92"/>
      <c r="AG13" s="93"/>
    </row>
    <row r="14" ht="11.85" customHeight="1">
      <c r="A14" s="99"/>
      <c r="B14" s="97"/>
      <c r="C14" s="95"/>
      <c r="D14" s="95"/>
      <c r="E14" s="96"/>
      <c r="F14" s="96"/>
      <c r="G14" s="96"/>
      <c r="H14" s="96"/>
      <c r="I14" s="100"/>
      <c r="J14" s="95"/>
      <c r="K14" s="95"/>
      <c r="L14" s="96"/>
      <c r="M14" s="96"/>
      <c r="N14" s="96"/>
      <c r="O14" s="96"/>
      <c r="P14" s="96"/>
      <c r="Q14" s="95"/>
      <c r="R14" s="95"/>
      <c r="S14" s="96"/>
      <c r="T14" s="96"/>
      <c r="U14" s="96"/>
      <c r="V14" s="97"/>
      <c r="W14" s="96"/>
      <c r="X14" s="95"/>
      <c r="Y14" s="95"/>
      <c r="Z14" s="96"/>
      <c r="AA14" s="96"/>
      <c r="AB14" s="96"/>
      <c r="AC14" s="96"/>
      <c r="AD14" s="96"/>
      <c r="AE14" s="98"/>
      <c r="AF14" s="92"/>
      <c r="AG14" s="93"/>
    </row>
    <row r="15" ht="11.85" customHeight="1">
      <c r="A15" s="99"/>
      <c r="B15" s="97"/>
      <c r="C15" s="95"/>
      <c r="D15" s="95"/>
      <c r="E15" s="96"/>
      <c r="F15" s="96"/>
      <c r="G15" s="96"/>
      <c r="H15" s="96"/>
      <c r="I15" s="96"/>
      <c r="J15" s="95"/>
      <c r="K15" s="95"/>
      <c r="L15" s="96"/>
      <c r="M15" s="96"/>
      <c r="N15" s="96"/>
      <c r="O15" s="96"/>
      <c r="P15" s="96"/>
      <c r="Q15" s="95"/>
      <c r="R15" s="95"/>
      <c r="S15" s="96"/>
      <c r="T15" s="96"/>
      <c r="U15" s="96"/>
      <c r="V15" s="97"/>
      <c r="W15" s="96"/>
      <c r="X15" s="95"/>
      <c r="Y15" s="95"/>
      <c r="Z15" s="96"/>
      <c r="AA15" s="96"/>
      <c r="AB15" s="96"/>
      <c r="AC15" s="96"/>
      <c r="AD15" s="96"/>
      <c r="AE15" s="98"/>
      <c r="AF15" s="92"/>
      <c r="AG15" s="93"/>
    </row>
    <row r="16" ht="11.85" customHeight="1">
      <c r="A16" s="99"/>
      <c r="B16" s="96"/>
      <c r="C16" s="95"/>
      <c r="D16" s="95"/>
      <c r="E16" s="96"/>
      <c r="F16" s="96"/>
      <c r="G16" s="96"/>
      <c r="H16" s="96"/>
      <c r="I16" s="96"/>
      <c r="J16" s="95"/>
      <c r="K16" s="95"/>
      <c r="L16" s="96"/>
      <c r="M16" s="96"/>
      <c r="N16" s="96"/>
      <c r="O16" s="96"/>
      <c r="P16" s="96"/>
      <c r="Q16" s="95"/>
      <c r="R16" s="95"/>
      <c r="S16" s="96"/>
      <c r="T16" s="96"/>
      <c r="U16" s="96"/>
      <c r="V16" s="97"/>
      <c r="W16" s="96"/>
      <c r="X16" s="95"/>
      <c r="Y16" s="95"/>
      <c r="Z16" s="96"/>
      <c r="AA16" s="96"/>
      <c r="AB16" s="96"/>
      <c r="AC16" s="96"/>
      <c r="AD16" s="96"/>
      <c r="AE16" s="98"/>
      <c r="AF16" s="92"/>
      <c r="AG16" s="93"/>
    </row>
    <row r="17" ht="11.85" customHeight="1">
      <c r="A17" s="99"/>
      <c r="B17" s="96"/>
      <c r="C17" s="95"/>
      <c r="D17" s="95"/>
      <c r="E17" s="96"/>
      <c r="F17" s="96"/>
      <c r="G17" s="96"/>
      <c r="H17" s="96"/>
      <c r="I17" s="96"/>
      <c r="J17" s="95"/>
      <c r="K17" s="95"/>
      <c r="L17" s="96"/>
      <c r="M17" s="96"/>
      <c r="N17" s="96"/>
      <c r="O17" s="96"/>
      <c r="P17" s="96"/>
      <c r="Q17" s="95"/>
      <c r="R17" s="95"/>
      <c r="S17" s="96"/>
      <c r="T17" s="96"/>
      <c r="U17" s="96"/>
      <c r="V17" s="97"/>
      <c r="W17" s="96"/>
      <c r="X17" s="95"/>
      <c r="Y17" s="95"/>
      <c r="Z17" s="96"/>
      <c r="AA17" s="96"/>
      <c r="AB17" s="96"/>
      <c r="AC17" s="96"/>
      <c r="AD17" s="96"/>
      <c r="AE17" s="98"/>
      <c r="AF17" s="92"/>
      <c r="AG17" s="93"/>
    </row>
    <row r="18" ht="11.85" customHeight="1">
      <c r="A18" s="99"/>
      <c r="B18" s="96"/>
      <c r="C18" s="95"/>
      <c r="D18" s="95"/>
      <c r="E18" s="96"/>
      <c r="F18" s="96"/>
      <c r="G18" s="96"/>
      <c r="H18" s="96"/>
      <c r="I18" s="96"/>
      <c r="J18" s="95"/>
      <c r="K18" s="95"/>
      <c r="L18" s="96"/>
      <c r="M18" s="96"/>
      <c r="N18" s="96"/>
      <c r="O18" s="96"/>
      <c r="P18" s="96"/>
      <c r="Q18" s="95"/>
      <c r="R18" s="95"/>
      <c r="S18" s="96"/>
      <c r="T18" s="96"/>
      <c r="U18" s="96"/>
      <c r="V18" s="97"/>
      <c r="W18" s="96"/>
      <c r="X18" s="95"/>
      <c r="Y18" s="95"/>
      <c r="Z18" s="96"/>
      <c r="AA18" s="96"/>
      <c r="AB18" s="96"/>
      <c r="AC18" s="96"/>
      <c r="AD18" s="96"/>
      <c r="AE18" s="98"/>
      <c r="AF18" s="92"/>
      <c r="AG18" s="93"/>
    </row>
    <row r="19" ht="11.85" customHeight="1">
      <c r="A19" s="99"/>
      <c r="B19" s="96"/>
      <c r="C19" s="95"/>
      <c r="D19" s="95"/>
      <c r="E19" s="96"/>
      <c r="F19" s="96"/>
      <c r="G19" s="96"/>
      <c r="H19" s="96"/>
      <c r="I19" s="96"/>
      <c r="J19" s="95"/>
      <c r="K19" s="95"/>
      <c r="L19" s="96"/>
      <c r="M19" s="96"/>
      <c r="N19" s="96"/>
      <c r="O19" s="96"/>
      <c r="P19" s="96"/>
      <c r="Q19" s="95"/>
      <c r="R19" s="95"/>
      <c r="S19" s="96"/>
      <c r="T19" s="96"/>
      <c r="U19" s="96"/>
      <c r="V19" s="97"/>
      <c r="W19" s="96"/>
      <c r="X19" s="95"/>
      <c r="Y19" s="95"/>
      <c r="Z19" s="96"/>
      <c r="AA19" s="96"/>
      <c r="AB19" s="96"/>
      <c r="AC19" s="96"/>
      <c r="AD19" s="96"/>
      <c r="AE19" s="98"/>
      <c r="AF19" s="92"/>
      <c r="AG19" s="93"/>
    </row>
    <row r="20" ht="11.85" customHeight="1">
      <c r="A20" s="99"/>
      <c r="B20" s="96"/>
      <c r="C20" s="95"/>
      <c r="D20" s="95"/>
      <c r="E20" s="96"/>
      <c r="F20" s="96"/>
      <c r="G20" s="96"/>
      <c r="H20" s="96"/>
      <c r="I20" s="96"/>
      <c r="J20" s="95"/>
      <c r="K20" s="95"/>
      <c r="L20" s="96"/>
      <c r="M20" s="96"/>
      <c r="N20" s="96"/>
      <c r="O20" s="96"/>
      <c r="P20" s="96"/>
      <c r="Q20" s="95"/>
      <c r="R20" s="95"/>
      <c r="S20" s="96"/>
      <c r="T20" s="96"/>
      <c r="U20" s="96"/>
      <c r="V20" s="97"/>
      <c r="W20" s="96"/>
      <c r="X20" s="95"/>
      <c r="Y20" s="95"/>
      <c r="Z20" s="96"/>
      <c r="AA20" s="96"/>
      <c r="AB20" s="96"/>
      <c r="AC20" s="96"/>
      <c r="AD20" s="96"/>
      <c r="AE20" s="98"/>
      <c r="AF20" s="92"/>
      <c r="AG20" s="93"/>
    </row>
    <row r="21" ht="11.85" customHeight="1">
      <c r="A21" s="99"/>
      <c r="B21" s="96"/>
      <c r="C21" s="95"/>
      <c r="D21" s="95"/>
      <c r="E21" s="96"/>
      <c r="F21" s="96"/>
      <c r="G21" s="96"/>
      <c r="H21" s="96"/>
      <c r="I21" s="96"/>
      <c r="J21" s="95"/>
      <c r="K21" s="95"/>
      <c r="L21" s="96"/>
      <c r="M21" s="96"/>
      <c r="N21" s="96"/>
      <c r="O21" s="96"/>
      <c r="P21" s="96"/>
      <c r="Q21" s="95"/>
      <c r="R21" s="95"/>
      <c r="S21" s="96"/>
      <c r="T21" s="96"/>
      <c r="U21" s="96"/>
      <c r="V21" s="97"/>
      <c r="W21" s="96"/>
      <c r="X21" s="95"/>
      <c r="Y21" s="95"/>
      <c r="Z21" s="96"/>
      <c r="AA21" s="96"/>
      <c r="AB21" s="96"/>
      <c r="AC21" s="96"/>
      <c r="AD21" s="96"/>
      <c r="AE21" s="98"/>
      <c r="AF21" s="92"/>
      <c r="AG21" s="93"/>
    </row>
    <row r="22" ht="11.85" customHeight="1">
      <c r="A22" s="99"/>
      <c r="B22" s="96"/>
      <c r="C22" s="95"/>
      <c r="D22" s="95"/>
      <c r="E22" s="96"/>
      <c r="F22" s="96"/>
      <c r="G22" s="96"/>
      <c r="H22" s="96"/>
      <c r="I22" s="96"/>
      <c r="J22" s="95"/>
      <c r="K22" s="95"/>
      <c r="L22" s="96"/>
      <c r="M22" s="96"/>
      <c r="N22" s="96"/>
      <c r="O22" s="96"/>
      <c r="P22" s="96"/>
      <c r="Q22" s="95"/>
      <c r="R22" s="95"/>
      <c r="S22" s="96"/>
      <c r="T22" s="96"/>
      <c r="U22" s="96"/>
      <c r="V22" s="97"/>
      <c r="W22" s="96"/>
      <c r="X22" s="95"/>
      <c r="Y22" s="95"/>
      <c r="Z22" s="96"/>
      <c r="AA22" s="96"/>
      <c r="AB22" s="96"/>
      <c r="AC22" s="96"/>
      <c r="AD22" s="96"/>
      <c r="AE22" s="98"/>
      <c r="AF22" s="92"/>
      <c r="AG22" s="93"/>
    </row>
    <row r="23" ht="11.85" customHeight="1">
      <c r="A23" s="99"/>
      <c r="B23" s="96"/>
      <c r="C23" s="95"/>
      <c r="D23" s="95"/>
      <c r="E23" s="96"/>
      <c r="F23" s="96"/>
      <c r="G23" s="96"/>
      <c r="H23" s="96"/>
      <c r="I23" s="96"/>
      <c r="J23" s="95"/>
      <c r="K23" s="95"/>
      <c r="L23" s="96"/>
      <c r="M23" s="96"/>
      <c r="N23" s="96"/>
      <c r="O23" s="96"/>
      <c r="P23" s="96"/>
      <c r="Q23" s="95"/>
      <c r="R23" s="95"/>
      <c r="S23" s="96"/>
      <c r="T23" s="96"/>
      <c r="U23" s="96"/>
      <c r="V23" s="97"/>
      <c r="W23" s="96"/>
      <c r="X23" s="95"/>
      <c r="Y23" s="95"/>
      <c r="Z23" s="96"/>
      <c r="AA23" s="96"/>
      <c r="AB23" s="96"/>
      <c r="AC23" s="96"/>
      <c r="AD23" s="96"/>
      <c r="AE23" s="98"/>
      <c r="AF23" s="92"/>
      <c r="AG23" s="93"/>
    </row>
    <row r="24" ht="11.85" customHeight="1">
      <c r="A24" s="99"/>
      <c r="B24" s="96"/>
      <c r="C24" s="95"/>
      <c r="D24" s="95"/>
      <c r="E24" s="96"/>
      <c r="F24" s="96"/>
      <c r="G24" s="96"/>
      <c r="H24" s="96"/>
      <c r="I24" s="96"/>
      <c r="J24" s="95"/>
      <c r="K24" s="95"/>
      <c r="L24" s="96"/>
      <c r="M24" s="96"/>
      <c r="N24" s="96"/>
      <c r="O24" s="96"/>
      <c r="P24" s="96"/>
      <c r="Q24" s="95"/>
      <c r="R24" s="95"/>
      <c r="S24" s="96"/>
      <c r="T24" s="96"/>
      <c r="U24" s="96"/>
      <c r="V24" s="97"/>
      <c r="W24" s="96"/>
      <c r="X24" s="95"/>
      <c r="Y24" s="95"/>
      <c r="Z24" s="96"/>
      <c r="AA24" s="96"/>
      <c r="AB24" s="96"/>
      <c r="AC24" s="96"/>
      <c r="AD24" s="96"/>
      <c r="AE24" s="98"/>
      <c r="AF24" s="92"/>
      <c r="AG24" s="93"/>
    </row>
    <row r="25" ht="11.85" customHeight="1">
      <c r="A25" s="99"/>
      <c r="B25" s="96"/>
      <c r="C25" s="95"/>
      <c r="D25" s="95"/>
      <c r="E25" s="96"/>
      <c r="F25" s="96"/>
      <c r="G25" s="96"/>
      <c r="H25" s="96"/>
      <c r="I25" s="96"/>
      <c r="J25" s="95"/>
      <c r="K25" s="95"/>
      <c r="L25" s="96"/>
      <c r="M25" s="96"/>
      <c r="N25" s="96"/>
      <c r="O25" s="96"/>
      <c r="P25" s="96"/>
      <c r="Q25" s="95"/>
      <c r="R25" s="95"/>
      <c r="S25" s="96"/>
      <c r="T25" s="96"/>
      <c r="U25" s="96"/>
      <c r="V25" s="97"/>
      <c r="W25" s="96"/>
      <c r="X25" s="95"/>
      <c r="Y25" s="95"/>
      <c r="Z25" s="96"/>
      <c r="AA25" s="96"/>
      <c r="AB25" s="96"/>
      <c r="AC25" s="96"/>
      <c r="AD25" s="96"/>
      <c r="AE25" s="98"/>
      <c r="AF25" s="92"/>
      <c r="AG25" s="93"/>
    </row>
    <row r="26" ht="11.85" customHeight="1">
      <c r="A26" s="99"/>
      <c r="B26" s="96"/>
      <c r="C26" s="95"/>
      <c r="D26" s="95"/>
      <c r="E26" s="96"/>
      <c r="F26" s="96"/>
      <c r="G26" s="96"/>
      <c r="H26" s="96"/>
      <c r="I26" s="96"/>
      <c r="J26" s="95"/>
      <c r="K26" s="95"/>
      <c r="L26" s="96"/>
      <c r="M26" s="96"/>
      <c r="N26" s="96"/>
      <c r="O26" s="96"/>
      <c r="P26" s="96"/>
      <c r="Q26" s="95"/>
      <c r="R26" s="95"/>
      <c r="S26" s="96"/>
      <c r="T26" s="96"/>
      <c r="U26" s="96"/>
      <c r="V26" s="97"/>
      <c r="W26" s="96"/>
      <c r="X26" s="95"/>
      <c r="Y26" s="95"/>
      <c r="Z26" s="96"/>
      <c r="AA26" s="96"/>
      <c r="AB26" s="96"/>
      <c r="AC26" s="96"/>
      <c r="AD26" s="96"/>
      <c r="AE26" s="98"/>
      <c r="AF26" s="92"/>
      <c r="AG26" s="93"/>
    </row>
    <row r="27" ht="11.85" customHeight="1">
      <c r="A27" s="99"/>
      <c r="B27" s="96"/>
      <c r="C27" s="95"/>
      <c r="D27" s="95"/>
      <c r="E27" s="96"/>
      <c r="F27" s="96"/>
      <c r="G27" s="96"/>
      <c r="H27" s="96"/>
      <c r="I27" s="96"/>
      <c r="J27" s="95"/>
      <c r="K27" s="95"/>
      <c r="L27" s="96"/>
      <c r="M27" s="96"/>
      <c r="N27" s="96"/>
      <c r="O27" s="96"/>
      <c r="P27" s="96"/>
      <c r="Q27" s="95"/>
      <c r="R27" s="95"/>
      <c r="S27" s="96"/>
      <c r="T27" s="96"/>
      <c r="U27" s="96"/>
      <c r="V27" s="97"/>
      <c r="W27" s="96"/>
      <c r="X27" s="95"/>
      <c r="Y27" s="95"/>
      <c r="Z27" s="96"/>
      <c r="AA27" s="96"/>
      <c r="AB27" s="96"/>
      <c r="AC27" s="96"/>
      <c r="AD27" s="96"/>
      <c r="AE27" s="98"/>
      <c r="AF27" s="92"/>
      <c r="AG27" s="93"/>
    </row>
    <row r="28" ht="11.85" customHeight="1">
      <c r="A28" s="99"/>
      <c r="B28" s="96"/>
      <c r="C28" s="95"/>
      <c r="D28" s="95"/>
      <c r="E28" s="96"/>
      <c r="F28" s="96"/>
      <c r="G28" s="96"/>
      <c r="H28" s="96"/>
      <c r="I28" s="96"/>
      <c r="J28" s="95"/>
      <c r="K28" s="95"/>
      <c r="L28" s="96"/>
      <c r="M28" s="96"/>
      <c r="N28" s="96"/>
      <c r="O28" s="96"/>
      <c r="P28" s="96"/>
      <c r="Q28" s="95"/>
      <c r="R28" s="95"/>
      <c r="S28" s="96"/>
      <c r="T28" s="96"/>
      <c r="U28" s="96"/>
      <c r="V28" s="97"/>
      <c r="W28" s="96"/>
      <c r="X28" s="95"/>
      <c r="Y28" s="95"/>
      <c r="Z28" s="96"/>
      <c r="AA28" s="96"/>
      <c r="AB28" s="96"/>
      <c r="AC28" s="96"/>
      <c r="AD28" s="96"/>
      <c r="AE28" s="98"/>
      <c r="AF28" s="92"/>
      <c r="AG28" s="93"/>
    </row>
    <row r="29" ht="11.85" customHeight="1">
      <c r="A29" s="99"/>
      <c r="B29" s="96"/>
      <c r="C29" s="95"/>
      <c r="D29" s="95"/>
      <c r="E29" s="96"/>
      <c r="F29" s="96"/>
      <c r="G29" s="96"/>
      <c r="H29" s="96"/>
      <c r="I29" s="96"/>
      <c r="J29" s="95"/>
      <c r="K29" s="95"/>
      <c r="L29" s="96"/>
      <c r="M29" s="96"/>
      <c r="N29" s="96"/>
      <c r="O29" s="96"/>
      <c r="P29" s="96"/>
      <c r="Q29" s="95"/>
      <c r="R29" s="95"/>
      <c r="S29" s="96"/>
      <c r="T29" s="96"/>
      <c r="U29" s="96"/>
      <c r="V29" s="97"/>
      <c r="W29" s="96"/>
      <c r="X29" s="95"/>
      <c r="Y29" s="95"/>
      <c r="Z29" s="96"/>
      <c r="AA29" s="96"/>
      <c r="AB29" s="96"/>
      <c r="AC29" s="96"/>
      <c r="AD29" s="96"/>
      <c r="AE29" s="98"/>
      <c r="AF29" s="92"/>
      <c r="AG29" s="93"/>
    </row>
    <row r="30" ht="11.85" customHeight="1">
      <c r="A30" s="99"/>
      <c r="B30" s="96"/>
      <c r="C30" s="95"/>
      <c r="D30" s="95"/>
      <c r="E30" s="96"/>
      <c r="F30" s="96"/>
      <c r="G30" s="96"/>
      <c r="H30" s="96"/>
      <c r="I30" s="96"/>
      <c r="J30" s="95"/>
      <c r="K30" s="95"/>
      <c r="L30" s="96"/>
      <c r="M30" s="96"/>
      <c r="N30" s="96"/>
      <c r="O30" s="96"/>
      <c r="P30" s="96"/>
      <c r="Q30" s="95"/>
      <c r="R30" s="95"/>
      <c r="S30" s="96"/>
      <c r="T30" s="96"/>
      <c r="U30" s="96"/>
      <c r="V30" s="97"/>
      <c r="W30" s="96"/>
      <c r="X30" s="95"/>
      <c r="Y30" s="95"/>
      <c r="Z30" s="96"/>
      <c r="AA30" s="96"/>
      <c r="AB30" s="96"/>
      <c r="AC30" s="96"/>
      <c r="AD30" s="96"/>
      <c r="AE30" s="98"/>
      <c r="AF30" s="92"/>
      <c r="AG30" s="93"/>
    </row>
    <row r="31" ht="11.85" customHeight="1">
      <c r="A31" s="99"/>
      <c r="B31" s="96"/>
      <c r="C31" s="95"/>
      <c r="D31" s="95"/>
      <c r="E31" s="96"/>
      <c r="F31" s="96"/>
      <c r="G31" s="96"/>
      <c r="H31" s="96"/>
      <c r="I31" s="96"/>
      <c r="J31" s="95"/>
      <c r="K31" s="95"/>
      <c r="L31" s="96"/>
      <c r="M31" s="96"/>
      <c r="N31" s="96"/>
      <c r="O31" s="96"/>
      <c r="P31" s="96"/>
      <c r="Q31" s="95"/>
      <c r="R31" s="95"/>
      <c r="S31" s="96"/>
      <c r="T31" s="96"/>
      <c r="U31" s="96"/>
      <c r="V31" s="97"/>
      <c r="W31" s="96"/>
      <c r="X31" s="95"/>
      <c r="Y31" s="95"/>
      <c r="Z31" s="96"/>
      <c r="AA31" s="96"/>
      <c r="AB31" s="96"/>
      <c r="AC31" s="96"/>
      <c r="AD31" s="96"/>
      <c r="AE31" s="98"/>
      <c r="AF31" s="92"/>
      <c r="AG31" s="93"/>
    </row>
    <row r="32" ht="11.85" customHeight="1">
      <c r="A32" s="99"/>
      <c r="B32" s="96"/>
      <c r="C32" s="95"/>
      <c r="D32" s="95"/>
      <c r="E32" s="96"/>
      <c r="F32" s="96"/>
      <c r="G32" s="96"/>
      <c r="H32" s="96"/>
      <c r="I32" s="96"/>
      <c r="J32" s="95"/>
      <c r="K32" s="95"/>
      <c r="L32" s="96"/>
      <c r="M32" s="96"/>
      <c r="N32" s="96"/>
      <c r="O32" s="96"/>
      <c r="P32" s="96"/>
      <c r="Q32" s="95"/>
      <c r="R32" s="95"/>
      <c r="S32" s="96"/>
      <c r="T32" s="96"/>
      <c r="U32" s="96"/>
      <c r="V32" s="97"/>
      <c r="W32" s="96"/>
      <c r="X32" s="95"/>
      <c r="Y32" s="95"/>
      <c r="Z32" s="96"/>
      <c r="AA32" s="96"/>
      <c r="AB32" s="96"/>
      <c r="AC32" s="96"/>
      <c r="AD32" s="96"/>
      <c r="AE32" s="98"/>
      <c r="AF32" s="92"/>
      <c r="AG32" s="93"/>
    </row>
    <row r="33" ht="11.85" customHeight="1">
      <c r="A33" s="99"/>
      <c r="B33" s="96"/>
      <c r="C33" s="95"/>
      <c r="D33" s="95"/>
      <c r="E33" s="96"/>
      <c r="F33" s="96"/>
      <c r="G33" s="96"/>
      <c r="H33" s="96"/>
      <c r="I33" s="96"/>
      <c r="J33" s="95"/>
      <c r="K33" s="95"/>
      <c r="L33" s="96"/>
      <c r="M33" s="96"/>
      <c r="N33" s="96"/>
      <c r="O33" s="96"/>
      <c r="P33" s="96"/>
      <c r="Q33" s="95"/>
      <c r="R33" s="95"/>
      <c r="S33" s="96"/>
      <c r="T33" s="96"/>
      <c r="U33" s="96"/>
      <c r="V33" s="97"/>
      <c r="W33" s="96"/>
      <c r="X33" s="95"/>
      <c r="Y33" s="95"/>
      <c r="Z33" s="96"/>
      <c r="AA33" s="96"/>
      <c r="AB33" s="96"/>
      <c r="AC33" s="96"/>
      <c r="AD33" s="96"/>
      <c r="AE33" s="98"/>
      <c r="AF33" s="92"/>
      <c r="AG33" s="93"/>
    </row>
    <row r="34" ht="11.85" customHeight="1">
      <c r="A34" s="99"/>
      <c r="B34" s="96"/>
      <c r="C34" s="95"/>
      <c r="D34" s="95"/>
      <c r="E34" s="96"/>
      <c r="F34" s="96"/>
      <c r="G34" s="96"/>
      <c r="H34" s="96"/>
      <c r="I34" s="96"/>
      <c r="J34" s="95"/>
      <c r="K34" s="95"/>
      <c r="L34" s="96"/>
      <c r="M34" s="96"/>
      <c r="N34" s="96"/>
      <c r="O34" s="96"/>
      <c r="P34" s="96"/>
      <c r="Q34" s="95"/>
      <c r="R34" s="95"/>
      <c r="S34" s="96"/>
      <c r="T34" s="96"/>
      <c r="U34" s="96"/>
      <c r="V34" s="97"/>
      <c r="W34" s="96"/>
      <c r="X34" s="95"/>
      <c r="Y34" s="95"/>
      <c r="Z34" s="96"/>
      <c r="AA34" s="96"/>
      <c r="AB34" s="96"/>
      <c r="AC34" s="96"/>
      <c r="AD34" s="96"/>
      <c r="AE34" s="98"/>
      <c r="AF34" s="92"/>
      <c r="AG34" s="93"/>
    </row>
    <row r="35" ht="11.85" customHeight="1">
      <c r="A35" s="99"/>
      <c r="B35" s="96"/>
      <c r="C35" s="95"/>
      <c r="D35" s="95"/>
      <c r="E35" s="96"/>
      <c r="F35" s="96"/>
      <c r="G35" s="96"/>
      <c r="H35" s="96"/>
      <c r="I35" s="96"/>
      <c r="J35" s="95"/>
      <c r="K35" s="95"/>
      <c r="L35" s="96"/>
      <c r="M35" s="96"/>
      <c r="N35" s="96"/>
      <c r="O35" s="96"/>
      <c r="P35" s="96"/>
      <c r="Q35" s="95"/>
      <c r="R35" s="95"/>
      <c r="S35" s="96"/>
      <c r="T35" s="96"/>
      <c r="U35" s="96"/>
      <c r="V35" s="97"/>
      <c r="W35" s="96"/>
      <c r="X35" s="95"/>
      <c r="Y35" s="95"/>
      <c r="Z35" s="96"/>
      <c r="AA35" s="96"/>
      <c r="AB35" s="96"/>
      <c r="AC35" s="96"/>
      <c r="AD35" s="96"/>
      <c r="AE35" s="98"/>
      <c r="AF35" s="92"/>
      <c r="AG35" s="93"/>
    </row>
    <row r="36" ht="11.85" customHeight="1">
      <c r="A36" s="99"/>
      <c r="B36" s="96"/>
      <c r="C36" s="95"/>
      <c r="D36" s="95"/>
      <c r="E36" s="96"/>
      <c r="F36" s="96"/>
      <c r="G36" s="96"/>
      <c r="H36" s="96"/>
      <c r="I36" s="96"/>
      <c r="J36" s="95"/>
      <c r="K36" s="95"/>
      <c r="L36" s="96"/>
      <c r="M36" s="96"/>
      <c r="N36" s="96"/>
      <c r="O36" s="96"/>
      <c r="P36" s="96"/>
      <c r="Q36" s="95"/>
      <c r="R36" s="95"/>
      <c r="S36" s="96"/>
      <c r="T36" s="96"/>
      <c r="U36" s="96"/>
      <c r="V36" s="97"/>
      <c r="W36" s="96"/>
      <c r="X36" s="95"/>
      <c r="Y36" s="95"/>
      <c r="Z36" s="96"/>
      <c r="AA36" s="96"/>
      <c r="AB36" s="96"/>
      <c r="AC36" s="96"/>
      <c r="AD36" s="96"/>
      <c r="AE36" s="98"/>
      <c r="AF36" s="92"/>
      <c r="AG36" s="93"/>
    </row>
    <row r="37" ht="11.85" customHeight="1">
      <c r="A37" s="99"/>
      <c r="B37" s="96"/>
      <c r="C37" s="95"/>
      <c r="D37" s="95"/>
      <c r="E37" s="96"/>
      <c r="F37" s="96"/>
      <c r="G37" s="96"/>
      <c r="H37" s="96"/>
      <c r="I37" s="96"/>
      <c r="J37" s="95"/>
      <c r="K37" s="95"/>
      <c r="L37" s="96"/>
      <c r="M37" s="96"/>
      <c r="N37" s="96"/>
      <c r="O37" s="96"/>
      <c r="P37" s="96"/>
      <c r="Q37" s="95"/>
      <c r="R37" s="95"/>
      <c r="S37" s="96"/>
      <c r="T37" s="96"/>
      <c r="U37" s="96"/>
      <c r="V37" s="97"/>
      <c r="W37" s="96"/>
      <c r="X37" s="95"/>
      <c r="Y37" s="95"/>
      <c r="Z37" s="96"/>
      <c r="AA37" s="96"/>
      <c r="AB37" s="96"/>
      <c r="AC37" s="96"/>
      <c r="AD37" s="96"/>
      <c r="AE37" s="98"/>
      <c r="AF37" s="92"/>
      <c r="AG37" s="93"/>
    </row>
    <row r="38" ht="11.85" customHeight="1">
      <c r="A38" s="99"/>
      <c r="B38" s="96"/>
      <c r="C38" s="95"/>
      <c r="D38" s="95"/>
      <c r="E38" s="96"/>
      <c r="F38" s="96"/>
      <c r="G38" s="96"/>
      <c r="H38" s="96"/>
      <c r="I38" s="96"/>
      <c r="J38" s="95"/>
      <c r="K38" s="95"/>
      <c r="L38" s="96"/>
      <c r="M38" s="96"/>
      <c r="N38" s="96"/>
      <c r="O38" s="96"/>
      <c r="P38" s="96"/>
      <c r="Q38" s="95"/>
      <c r="R38" s="95"/>
      <c r="S38" s="96"/>
      <c r="T38" s="96"/>
      <c r="U38" s="97"/>
      <c r="V38" s="97"/>
      <c r="W38" s="96"/>
      <c r="X38" s="95"/>
      <c r="Y38" s="95"/>
      <c r="Z38" s="96"/>
      <c r="AA38" s="96"/>
      <c r="AB38" s="96"/>
      <c r="AC38" s="96"/>
      <c r="AD38" s="96"/>
      <c r="AE38" s="98"/>
      <c r="AF38" s="92"/>
      <c r="AG38" s="93"/>
    </row>
    <row r="39" ht="11.85" customHeight="1">
      <c r="A39" s="99"/>
      <c r="B39" s="96"/>
      <c r="C39" s="95"/>
      <c r="D39" s="95"/>
      <c r="E39" s="96"/>
      <c r="F39" s="96"/>
      <c r="G39" s="96"/>
      <c r="H39" s="96"/>
      <c r="I39" s="96"/>
      <c r="J39" s="95"/>
      <c r="K39" s="95"/>
      <c r="L39" s="96"/>
      <c r="M39" s="96"/>
      <c r="N39" s="96"/>
      <c r="O39" s="96"/>
      <c r="P39" s="96"/>
      <c r="Q39" s="95"/>
      <c r="R39" s="95"/>
      <c r="S39" s="96"/>
      <c r="T39" s="96"/>
      <c r="U39" s="96"/>
      <c r="V39" s="97"/>
      <c r="W39" s="96"/>
      <c r="X39" s="95"/>
      <c r="Y39" s="95"/>
      <c r="Z39" s="96"/>
      <c r="AA39" s="96"/>
      <c r="AB39" s="96"/>
      <c r="AC39" s="96"/>
      <c r="AD39" s="96"/>
      <c r="AE39" s="98"/>
      <c r="AF39" s="92"/>
      <c r="AG39" s="93"/>
    </row>
    <row r="40" ht="11.85" customHeight="1">
      <c r="A40" s="99"/>
      <c r="B40" s="96"/>
      <c r="C40" s="101"/>
      <c r="D40" s="95"/>
      <c r="E40" s="96"/>
      <c r="F40" s="96"/>
      <c r="G40" s="96"/>
      <c r="H40" s="96"/>
      <c r="I40" s="96"/>
      <c r="J40" s="95"/>
      <c r="K40" s="95"/>
      <c r="L40" s="96"/>
      <c r="M40" s="96"/>
      <c r="N40" s="96"/>
      <c r="O40" s="96"/>
      <c r="P40" s="96"/>
      <c r="Q40" s="95"/>
      <c r="R40" s="95"/>
      <c r="S40" s="96"/>
      <c r="T40" s="96"/>
      <c r="U40" s="96"/>
      <c r="V40" s="97"/>
      <c r="W40" s="96"/>
      <c r="X40" s="95"/>
      <c r="Y40" s="95"/>
      <c r="Z40" s="96"/>
      <c r="AA40" s="96"/>
      <c r="AB40" s="96"/>
      <c r="AC40" s="96"/>
      <c r="AD40" s="96"/>
      <c r="AE40" s="98"/>
      <c r="AF40" s="92"/>
      <c r="AG40" s="93"/>
    </row>
    <row r="41" ht="11.85" customHeight="1">
      <c r="A41" s="99"/>
      <c r="B41" s="96"/>
      <c r="C41" s="101"/>
      <c r="D41" s="95"/>
      <c r="E41" s="96"/>
      <c r="F41" s="96"/>
      <c r="G41" s="96"/>
      <c r="H41" s="96"/>
      <c r="I41" s="96"/>
      <c r="J41" s="95"/>
      <c r="K41" s="95"/>
      <c r="L41" s="96"/>
      <c r="M41" s="96"/>
      <c r="N41" s="96"/>
      <c r="O41" s="96"/>
      <c r="P41" s="96"/>
      <c r="Q41" s="95"/>
      <c r="R41" s="95"/>
      <c r="S41" s="96"/>
      <c r="T41" s="96"/>
      <c r="U41" s="96"/>
      <c r="V41" s="96"/>
      <c r="W41" s="96"/>
      <c r="X41" s="95"/>
      <c r="Y41" s="95"/>
      <c r="Z41" s="96"/>
      <c r="AA41" s="96"/>
      <c r="AB41" s="96"/>
      <c r="AC41" s="96"/>
      <c r="AD41" s="96"/>
      <c r="AE41" s="98"/>
      <c r="AF41" s="92"/>
      <c r="AG41" s="93"/>
    </row>
    <row r="42" ht="11.85" customHeight="1">
      <c r="A42" s="99"/>
      <c r="B42" s="96"/>
      <c r="C42" s="95"/>
      <c r="D42" s="95"/>
      <c r="E42" s="96"/>
      <c r="F42" s="96"/>
      <c r="G42" s="96"/>
      <c r="H42" s="96"/>
      <c r="I42" s="96"/>
      <c r="J42" s="95"/>
      <c r="K42" s="95"/>
      <c r="L42" s="96"/>
      <c r="M42" s="96"/>
      <c r="N42" s="96"/>
      <c r="O42" s="96"/>
      <c r="P42" s="96"/>
      <c r="Q42" s="95"/>
      <c r="R42" s="95"/>
      <c r="S42" s="96"/>
      <c r="T42" s="96"/>
      <c r="U42" s="96"/>
      <c r="V42" s="96"/>
      <c r="W42" s="96"/>
      <c r="X42" s="95"/>
      <c r="Y42" s="95"/>
      <c r="Z42" s="96"/>
      <c r="AA42" s="96"/>
      <c r="AB42" s="96"/>
      <c r="AC42" s="96"/>
      <c r="AD42" s="96"/>
      <c r="AE42" s="98"/>
      <c r="AF42" s="92"/>
      <c r="AG42" s="93"/>
    </row>
    <row r="43" ht="11.85" customHeight="1">
      <c r="A43" s="99"/>
      <c r="B43" s="96"/>
      <c r="C43" s="95"/>
      <c r="D43" s="95"/>
      <c r="E43" s="96"/>
      <c r="F43" s="96"/>
      <c r="G43" s="96"/>
      <c r="H43" s="96"/>
      <c r="I43" s="96"/>
      <c r="J43" s="95"/>
      <c r="K43" s="95"/>
      <c r="L43" s="96"/>
      <c r="M43" s="96"/>
      <c r="N43" s="96"/>
      <c r="O43" s="96"/>
      <c r="P43" s="96"/>
      <c r="Q43" s="95"/>
      <c r="R43" s="95"/>
      <c r="S43" s="96"/>
      <c r="T43" s="96"/>
      <c r="U43" s="96"/>
      <c r="V43" s="96"/>
      <c r="W43" s="96"/>
      <c r="X43" s="95"/>
      <c r="Y43" s="95"/>
      <c r="Z43" s="96"/>
      <c r="AA43" s="96"/>
      <c r="AB43" s="96"/>
      <c r="AC43" s="96"/>
      <c r="AD43" s="96"/>
      <c r="AE43" s="98"/>
      <c r="AF43" s="92"/>
      <c r="AG43" s="93"/>
    </row>
    <row r="44" ht="11.85" customHeight="1">
      <c r="A44" s="99"/>
      <c r="B44" s="96"/>
      <c r="C44" s="95"/>
      <c r="D44" s="95"/>
      <c r="E44" s="96"/>
      <c r="F44" s="96"/>
      <c r="G44" s="96"/>
      <c r="H44" s="96"/>
      <c r="I44" s="96"/>
      <c r="J44" s="95"/>
      <c r="K44" s="95"/>
      <c r="L44" s="96"/>
      <c r="M44" s="96"/>
      <c r="N44" s="96"/>
      <c r="O44" s="96"/>
      <c r="P44" s="96"/>
      <c r="Q44" s="95"/>
      <c r="R44" s="95"/>
      <c r="S44" s="96"/>
      <c r="T44" s="96"/>
      <c r="U44" s="96"/>
      <c r="V44" s="96"/>
      <c r="W44" s="96"/>
      <c r="X44" s="95"/>
      <c r="Y44" s="95"/>
      <c r="Z44" s="96"/>
      <c r="AA44" s="96"/>
      <c r="AB44" s="96"/>
      <c r="AC44" s="96"/>
      <c r="AD44" s="96"/>
      <c r="AE44" s="98"/>
      <c r="AF44" s="92"/>
      <c r="AG44" s="93"/>
    </row>
    <row r="45" ht="11.85" customHeight="1">
      <c r="A45" s="103"/>
      <c r="B45" s="105"/>
      <c r="C45" s="104"/>
      <c r="D45" s="104"/>
      <c r="E45" s="105"/>
      <c r="F45" s="105"/>
      <c r="G45" s="105"/>
      <c r="H45" s="105"/>
      <c r="I45" s="105"/>
      <c r="J45" s="104"/>
      <c r="K45" s="104"/>
      <c r="L45" s="105"/>
      <c r="M45" s="105"/>
      <c r="N45" s="105"/>
      <c r="O45" s="105"/>
      <c r="P45" s="105"/>
      <c r="Q45" s="104"/>
      <c r="R45" s="104"/>
      <c r="S45" s="105"/>
      <c r="T45" s="105"/>
      <c r="U45" s="105"/>
      <c r="V45" s="105"/>
      <c r="W45" s="105"/>
      <c r="X45" s="104"/>
      <c r="Y45" s="104"/>
      <c r="Z45" s="105"/>
      <c r="AA45" s="105"/>
      <c r="AB45" s="105"/>
      <c r="AC45" s="105"/>
      <c r="AD45" s="105"/>
      <c r="AE45" s="106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t="s" s="113">
        <f>IF(COUNTA(AE8:AE45)=0," ",SUM(AE8:AE45))</f>
        <v>11</v>
      </c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t="s" s="118">
        <f>IF(AE47&lt;&gt;" ",AE47/AE6," ")</f>
        <v>11</v>
      </c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11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N62"/>
  <sheetViews>
    <sheetView workbookViewId="0" showGridLines="0" defaultGridColor="1"/>
  </sheetViews>
  <sheetFormatPr defaultColWidth="16.3333" defaultRowHeight="13.45" customHeight="1" outlineLevelRow="0" outlineLevelCol="0"/>
  <cols>
    <col min="1" max="1" width="26.2891" style="237" customWidth="1"/>
    <col min="2" max="2" width="25.6797" style="237" customWidth="1"/>
    <col min="3" max="3" width="16.3516" style="237" customWidth="1"/>
    <col min="4" max="4" width="9.61719" style="237" customWidth="1"/>
    <col min="5" max="5" width="5.96094" style="237" customWidth="1"/>
    <col min="6" max="6" width="26.4531" style="237" customWidth="1"/>
    <col min="7" max="7" width="25.6328" style="237" customWidth="1"/>
    <col min="8" max="8" width="11.8516" style="237" customWidth="1"/>
    <col min="9" max="9" width="8.26562" style="237" customWidth="1"/>
    <col min="10" max="10" width="12" style="237" customWidth="1"/>
    <col min="11" max="11" width="5.72656" style="237" customWidth="1"/>
    <col min="12" max="12" width="21.6172" style="237" customWidth="1"/>
    <col min="13" max="13" width="3.09375" style="237" customWidth="1"/>
    <col min="14" max="14" width="21.5469" style="237" customWidth="1"/>
    <col min="15" max="256" width="16.3516" style="237" customWidth="1"/>
  </cols>
  <sheetData>
    <row r="1" ht="7.5" customHeight="1"/>
    <row r="2" ht="23.4" customHeight="1">
      <c r="A2" t="s" s="238">
        <v>30</v>
      </c>
      <c r="B2" t="s" s="239">
        <v>31</v>
      </c>
      <c r="C2" s="240"/>
      <c r="D2" s="240"/>
      <c r="E2" s="240"/>
      <c r="F2" t="s" s="238">
        <v>32</v>
      </c>
      <c r="G2" t="s" s="239">
        <v>33</v>
      </c>
      <c r="H2" s="240"/>
      <c r="I2" s="241"/>
      <c r="J2" s="241"/>
      <c r="K2" s="240"/>
      <c r="L2" t="s" s="242">
        <v>34</v>
      </c>
      <c r="M2" s="240"/>
      <c r="N2" s="240"/>
    </row>
    <row r="3" ht="17.6" customHeight="1">
      <c r="A3" t="s" s="243">
        <v>35</v>
      </c>
      <c r="B3" s="244">
        <f>SUM('January 2016'!A47:AE47,'February 2016'!A47:AC47,'March 2016'!A47:AE47,'April 2016'!A47:AE47,'May 2016'!A47:AE47,'June 2016'!A47:AE47,'July 2016'!A47:AE47,'August 2016'!A47:AE47,'September 2016'!A47:AD47,'October 2016'!A47:AE47,'November 2016'!A47:AE47,'December 2016'!A47:AE47)-B12-B13-B14-B15-B16-B17-B18-B19-B20-B21-B22-B23-A29</f>
        <v>0</v>
      </c>
      <c r="C3" s="245"/>
      <c r="D3" s="240"/>
      <c r="E3" s="246"/>
      <c r="F3" t="s" s="243">
        <v>35</v>
      </c>
      <c r="G3" s="244">
        <f>B3+G15+G16+G17+G18+G19+G20+G21+G22+G23+G24+G25+G26+A29</f>
        <v>0</v>
      </c>
      <c r="H3" s="247"/>
      <c r="I3" t="s" s="248">
        <v>36</v>
      </c>
      <c r="J3" s="249">
        <v>6.63</v>
      </c>
      <c r="K3" s="245"/>
      <c r="L3" s="241"/>
      <c r="M3" s="240"/>
      <c r="N3" s="241"/>
    </row>
    <row r="4" ht="17.6" customHeight="1">
      <c r="A4" t="s" s="250">
        <v>37</v>
      </c>
      <c r="B4" s="251">
        <f>B3/'January 2016'!D2</f>
        <v>0</v>
      </c>
      <c r="C4" s="245"/>
      <c r="D4" s="240"/>
      <c r="E4" s="246"/>
      <c r="F4" t="s" s="250">
        <v>37</v>
      </c>
      <c r="G4" s="251">
        <f>G3/'January 2016'!D2</f>
        <v>0</v>
      </c>
      <c r="H4" s="247"/>
      <c r="I4" t="s" s="252">
        <v>38</v>
      </c>
      <c r="J4" s="253"/>
      <c r="K4" s="247"/>
      <c r="L4" s="254">
        <v>42370</v>
      </c>
      <c r="M4" s="247"/>
      <c r="N4" s="254">
        <v>42401</v>
      </c>
    </row>
    <row r="5" ht="14.65" customHeight="1">
      <c r="A5" s="255"/>
      <c r="B5" s="256"/>
      <c r="C5" s="240"/>
      <c r="D5" s="240"/>
      <c r="E5" s="240"/>
      <c r="F5" s="257"/>
      <c r="G5" s="257"/>
      <c r="H5" s="246"/>
      <c r="I5" s="258">
        <f>G3*J3</f>
        <v>0</v>
      </c>
      <c r="J5" s="259"/>
      <c r="K5" s="247"/>
      <c r="L5" s="260">
        <f>'January 2016'!AD1</f>
        <v>0</v>
      </c>
      <c r="M5" s="247"/>
      <c r="N5" s="260">
        <f>'February 2016'!AD1</f>
        <v>0</v>
      </c>
    </row>
    <row r="6" ht="14.65" customHeight="1">
      <c r="A6" t="s" s="261">
        <v>39</v>
      </c>
      <c r="B6" s="262">
        <f>G7</f>
        <v>0</v>
      </c>
      <c r="C6" s="245"/>
      <c r="D6" s="240"/>
      <c r="E6" s="240"/>
      <c r="F6" s="241"/>
      <c r="G6" s="241"/>
      <c r="H6" s="240"/>
      <c r="I6" s="257"/>
      <c r="J6" s="257"/>
      <c r="K6" s="240"/>
      <c r="L6" s="263"/>
      <c r="M6" s="240"/>
      <c r="N6" s="263"/>
    </row>
    <row r="7" ht="14.65" customHeight="1">
      <c r="A7" t="s" s="264">
        <v>40</v>
      </c>
      <c r="B7" s="265">
        <f>B6*8</f>
        <v>0</v>
      </c>
      <c r="C7" s="245"/>
      <c r="D7" s="240"/>
      <c r="E7" s="246"/>
      <c r="F7" t="s" s="266">
        <v>39</v>
      </c>
      <c r="G7" s="267">
        <f>'January 2016'!AE5+'February 2016'!AE5+'March 2016'!AE5+'April 2016'!AE5+'May 2016'!AE5+'June 2016'!AE5+'July 2016'!AE5+'August 2016'!AE5+'September 2016'!AE5+'October 2016'!AE5+'November 2016'!AE5+'December 2016'!AE5</f>
        <v>0</v>
      </c>
      <c r="H7" s="268"/>
      <c r="I7" s="241"/>
      <c r="J7" s="240"/>
      <c r="K7" s="246"/>
      <c r="L7" s="254">
        <v>42430</v>
      </c>
      <c r="M7" s="247"/>
      <c r="N7" s="254">
        <v>42461</v>
      </c>
    </row>
    <row r="8" ht="14.65" customHeight="1">
      <c r="A8" s="263"/>
      <c r="B8" s="263"/>
      <c r="C8" s="240"/>
      <c r="D8" s="240"/>
      <c r="E8" s="246"/>
      <c r="F8" t="s" s="269">
        <v>40</v>
      </c>
      <c r="G8" s="267">
        <f>G7*I8</f>
        <v>0</v>
      </c>
      <c r="H8" t="s" s="248">
        <v>41</v>
      </c>
      <c r="I8" s="249">
        <v>2.5</v>
      </c>
      <c r="J8" s="245"/>
      <c r="K8" s="246"/>
      <c r="L8" s="260">
        <f>'March 2016'!AD1</f>
        <v>0</v>
      </c>
      <c r="M8" s="247"/>
      <c r="N8" s="260">
        <f>'April 2016'!AD1</f>
        <v>0</v>
      </c>
    </row>
    <row r="9" ht="14.65" customHeight="1">
      <c r="A9" t="s" s="270">
        <v>42</v>
      </c>
      <c r="B9" s="249">
        <f>G12</f>
        <v>0</v>
      </c>
      <c r="C9" s="245"/>
      <c r="D9" s="240"/>
      <c r="E9" s="246"/>
      <c r="F9" t="s" s="269">
        <v>43</v>
      </c>
      <c r="G9" s="271">
        <f>G3/G8</f>
      </c>
      <c r="H9" s="272"/>
      <c r="I9" s="257"/>
      <c r="J9" s="240"/>
      <c r="K9" s="240"/>
      <c r="L9" s="263"/>
      <c r="M9" s="240"/>
      <c r="N9" s="263"/>
    </row>
    <row r="10" ht="14.65" customHeight="1">
      <c r="A10" s="257"/>
      <c r="B10" s="257"/>
      <c r="C10" s="240"/>
      <c r="D10" s="240"/>
      <c r="E10" s="246"/>
      <c r="F10" t="s" s="273">
        <v>44</v>
      </c>
      <c r="G10" s="274">
        <f>G9*8</f>
      </c>
      <c r="H10" s="245"/>
      <c r="I10" s="240"/>
      <c r="J10" s="240"/>
      <c r="K10" s="246"/>
      <c r="L10" s="254">
        <v>42491</v>
      </c>
      <c r="M10" s="247"/>
      <c r="N10" s="254">
        <v>42522</v>
      </c>
    </row>
    <row r="11" ht="12.25" customHeight="1">
      <c r="A11" t="s" s="275">
        <v>45</v>
      </c>
      <c r="B11" s="241"/>
      <c r="C11" t="s" s="239">
        <v>46</v>
      </c>
      <c r="D11" s="240"/>
      <c r="E11" s="240"/>
      <c r="F11" s="263"/>
      <c r="G11" s="263"/>
      <c r="H11" s="240"/>
      <c r="I11" s="240"/>
      <c r="J11" s="240"/>
      <c r="K11" s="246"/>
      <c r="L11" s="260">
        <f>'May 2016'!AD1</f>
        <v>0</v>
      </c>
      <c r="M11" s="247"/>
      <c r="N11" s="260">
        <f>'June 2016'!AD1</f>
        <v>0</v>
      </c>
    </row>
    <row r="12" ht="14.65" customHeight="1">
      <c r="A12" s="276">
        <v>42370</v>
      </c>
      <c r="B12" s="277"/>
      <c r="C12" s="278">
        <f>L5-B12</f>
        <v>0</v>
      </c>
      <c r="D12" s="245"/>
      <c r="E12" s="246"/>
      <c r="F12" t="s" s="270">
        <v>42</v>
      </c>
      <c r="G12" s="249">
        <f>'January 2016'!AF50+'February 2016'!AF50+'March 2016'!AF50+'April 2016'!AF50+'May 2016'!AF50+'June 2016'!AF50+'July 2016'!AF50+'August 2016'!AF50+'September 2016'!AF50+'October 2016'!AF50+'November 2016'!AF50+'December 2016'!AF50</f>
        <v>0</v>
      </c>
      <c r="H12" s="245"/>
      <c r="I12" s="240"/>
      <c r="J12" s="240"/>
      <c r="K12" s="240"/>
      <c r="L12" s="263"/>
      <c r="M12" s="240"/>
      <c r="N12" s="263"/>
    </row>
    <row r="13" ht="14.65" customHeight="1">
      <c r="A13" s="279">
        <v>42401</v>
      </c>
      <c r="B13" s="277"/>
      <c r="C13" s="278">
        <f>N5-B13</f>
        <v>0</v>
      </c>
      <c r="D13" s="245"/>
      <c r="E13" s="240"/>
      <c r="F13" s="257"/>
      <c r="G13" s="257"/>
      <c r="H13" s="240"/>
      <c r="I13" s="240"/>
      <c r="J13" s="240"/>
      <c r="K13" s="246"/>
      <c r="L13" s="254">
        <v>42552</v>
      </c>
      <c r="M13" s="247"/>
      <c r="N13" s="254">
        <v>42583</v>
      </c>
    </row>
    <row r="14" ht="15.2" customHeight="1">
      <c r="A14" s="279">
        <v>42430</v>
      </c>
      <c r="B14" s="277"/>
      <c r="C14" s="278">
        <f>L8-B14</f>
        <v>0</v>
      </c>
      <c r="D14" s="245"/>
      <c r="E14" s="240"/>
      <c r="F14" t="s" s="280">
        <v>45</v>
      </c>
      <c r="G14" s="241"/>
      <c r="H14" s="241"/>
      <c r="I14" s="241"/>
      <c r="J14" s="241"/>
      <c r="K14" s="246"/>
      <c r="L14" s="260">
        <f>'July 2016'!AD1</f>
        <v>0</v>
      </c>
      <c r="M14" s="247"/>
      <c r="N14" s="260">
        <f>'August 2016'!AD1</f>
        <v>0</v>
      </c>
    </row>
    <row r="15" ht="14.65" customHeight="1">
      <c r="A15" s="279">
        <v>42461</v>
      </c>
      <c r="B15" s="277"/>
      <c r="C15" s="278">
        <f>N8-B15</f>
        <v>0</v>
      </c>
      <c r="D15" s="245"/>
      <c r="E15" s="246"/>
      <c r="F15" s="276">
        <v>42370</v>
      </c>
      <c r="G15" s="281">
        <f>B12</f>
        <v>0</v>
      </c>
      <c r="H15" t="s" s="266">
        <v>36</v>
      </c>
      <c r="I15" s="282">
        <v>6.62</v>
      </c>
      <c r="J15" s="283">
        <f>G15*I15</f>
        <v>0</v>
      </c>
      <c r="K15" s="245"/>
      <c r="L15" s="263"/>
      <c r="M15" s="240"/>
      <c r="N15" s="263"/>
    </row>
    <row r="16" ht="14.65" customHeight="1">
      <c r="A16" s="279">
        <v>42491</v>
      </c>
      <c r="B16" s="277"/>
      <c r="C16" s="278">
        <f>L11-B16</f>
        <v>0</v>
      </c>
      <c r="D16" s="245"/>
      <c r="E16" s="246"/>
      <c r="F16" s="279">
        <v>42401</v>
      </c>
      <c r="G16" s="284">
        <f>B13</f>
        <v>0</v>
      </c>
      <c r="H16" t="s" s="269">
        <v>36</v>
      </c>
      <c r="I16" s="285">
        <v>6.62</v>
      </c>
      <c r="J16" s="286">
        <f>G16*I16</f>
        <v>0</v>
      </c>
      <c r="K16" s="247"/>
      <c r="L16" s="254">
        <v>42614</v>
      </c>
      <c r="M16" s="247"/>
      <c r="N16" s="254">
        <v>42644</v>
      </c>
    </row>
    <row r="17" ht="14.65" customHeight="1">
      <c r="A17" s="279">
        <v>42522</v>
      </c>
      <c r="B17" s="277"/>
      <c r="C17" s="278">
        <f>N11-B17</f>
        <v>0</v>
      </c>
      <c r="D17" s="245"/>
      <c r="E17" s="246"/>
      <c r="F17" s="279">
        <v>42430</v>
      </c>
      <c r="G17" s="284">
        <f>B14</f>
        <v>0</v>
      </c>
      <c r="H17" t="s" s="269">
        <v>36</v>
      </c>
      <c r="I17" s="285">
        <v>6.62</v>
      </c>
      <c r="J17" s="286">
        <f>G17*I17</f>
        <v>0</v>
      </c>
      <c r="K17" s="247"/>
      <c r="L17" s="260">
        <f>'September 2016'!AD1</f>
        <v>0</v>
      </c>
      <c r="M17" s="247"/>
      <c r="N17" s="260">
        <f>'October 2016'!AD1</f>
        <v>0</v>
      </c>
    </row>
    <row r="18" ht="14.65" customHeight="1">
      <c r="A18" s="279">
        <v>42552</v>
      </c>
      <c r="B18" s="277"/>
      <c r="C18" s="278">
        <f>L14-B18</f>
        <v>0</v>
      </c>
      <c r="D18" s="245"/>
      <c r="E18" s="246"/>
      <c r="F18" s="279">
        <v>42461</v>
      </c>
      <c r="G18" s="284">
        <f>B15</f>
        <v>0</v>
      </c>
      <c r="H18" t="s" s="269">
        <v>36</v>
      </c>
      <c r="I18" s="285">
        <v>6.62</v>
      </c>
      <c r="J18" s="286">
        <f>G18*I18</f>
        <v>0</v>
      </c>
      <c r="K18" s="245"/>
      <c r="L18" s="263"/>
      <c r="M18" s="240"/>
      <c r="N18" s="263"/>
    </row>
    <row r="19" ht="14.65" customHeight="1">
      <c r="A19" s="279">
        <v>42583</v>
      </c>
      <c r="B19" s="277"/>
      <c r="C19" s="278">
        <f>N14-B19</f>
        <v>0</v>
      </c>
      <c r="D19" s="245"/>
      <c r="E19" s="246"/>
      <c r="F19" s="279">
        <v>42491</v>
      </c>
      <c r="G19" s="284">
        <f>B16</f>
        <v>0</v>
      </c>
      <c r="H19" t="s" s="269">
        <v>36</v>
      </c>
      <c r="I19" s="285">
        <v>6.62</v>
      </c>
      <c r="J19" s="286">
        <f>G19*I19</f>
        <v>0</v>
      </c>
      <c r="K19" s="247"/>
      <c r="L19" s="254">
        <v>42675</v>
      </c>
      <c r="M19" s="247"/>
      <c r="N19" s="254">
        <v>42705</v>
      </c>
    </row>
    <row r="20" ht="14.65" customHeight="1">
      <c r="A20" s="279">
        <v>42614</v>
      </c>
      <c r="B20" s="277"/>
      <c r="C20" s="278">
        <f>L17-B20</f>
        <v>0</v>
      </c>
      <c r="D20" s="245"/>
      <c r="E20" s="246"/>
      <c r="F20" s="279">
        <v>42522</v>
      </c>
      <c r="G20" s="284">
        <f>B17</f>
        <v>0</v>
      </c>
      <c r="H20" t="s" s="269">
        <v>36</v>
      </c>
      <c r="I20" s="285">
        <v>6.62</v>
      </c>
      <c r="J20" s="286">
        <f>G20*I20</f>
        <v>0</v>
      </c>
      <c r="K20" s="247"/>
      <c r="L20" s="260">
        <f>'November 2016'!AD1</f>
        <v>0</v>
      </c>
      <c r="M20" s="247"/>
      <c r="N20" s="260">
        <f>'December 2016'!AD1</f>
        <v>0</v>
      </c>
    </row>
    <row r="21" ht="14.65" customHeight="1">
      <c r="A21" s="279">
        <v>42644</v>
      </c>
      <c r="B21" s="277"/>
      <c r="C21" s="278">
        <f>N17-B21</f>
        <v>0</v>
      </c>
      <c r="D21" s="245"/>
      <c r="E21" s="246"/>
      <c r="F21" s="279">
        <v>42552</v>
      </c>
      <c r="G21" s="284">
        <f>B18</f>
        <v>0</v>
      </c>
      <c r="H21" t="s" s="269">
        <v>36</v>
      </c>
      <c r="I21" s="285">
        <v>6.62</v>
      </c>
      <c r="J21" s="286">
        <f>G21*I21</f>
        <v>0</v>
      </c>
      <c r="K21" s="245"/>
      <c r="L21" s="263"/>
      <c r="M21" s="241"/>
      <c r="N21" s="263"/>
    </row>
    <row r="22" ht="14.65" customHeight="1">
      <c r="A22" s="279">
        <v>42675</v>
      </c>
      <c r="B22" s="277"/>
      <c r="C22" s="278">
        <f>L20-B22</f>
        <v>0</v>
      </c>
      <c r="D22" s="245"/>
      <c r="E22" s="246"/>
      <c r="F22" s="279">
        <v>42583</v>
      </c>
      <c r="G22" s="284">
        <f>B19</f>
        <v>0</v>
      </c>
      <c r="H22" t="s" s="269">
        <v>36</v>
      </c>
      <c r="I22" s="285">
        <v>6.62</v>
      </c>
      <c r="J22" s="286">
        <f>G22*I22</f>
        <v>0</v>
      </c>
      <c r="K22" s="247"/>
      <c r="L22" t="s" s="252">
        <v>47</v>
      </c>
      <c r="M22" s="287"/>
      <c r="N22" s="253"/>
    </row>
    <row r="23" ht="14.65" customHeight="1">
      <c r="A23" s="288">
        <v>42705</v>
      </c>
      <c r="B23" s="277"/>
      <c r="C23" s="278">
        <f>N20-B23</f>
        <v>0</v>
      </c>
      <c r="D23" s="245"/>
      <c r="E23" s="246"/>
      <c r="F23" s="279">
        <v>42614</v>
      </c>
      <c r="G23" s="284">
        <f>B20</f>
        <v>0</v>
      </c>
      <c r="H23" t="s" s="269">
        <v>36</v>
      </c>
      <c r="I23" s="285">
        <v>6.62</v>
      </c>
      <c r="J23" s="286">
        <f>G23*I23</f>
        <v>0</v>
      </c>
      <c r="K23" s="247"/>
      <c r="L23" s="289">
        <f>B12+B13+B14+B15+B16+B17+B18+B19+B20+B21+B22+B23</f>
        <v>0</v>
      </c>
      <c r="M23" s="290"/>
      <c r="N23" s="259"/>
    </row>
    <row r="24" ht="14.65" customHeight="1">
      <c r="A24" s="263"/>
      <c r="B24" s="263"/>
      <c r="C24" s="257"/>
      <c r="D24" s="240"/>
      <c r="E24" s="246"/>
      <c r="F24" s="279">
        <v>42644</v>
      </c>
      <c r="G24" s="284">
        <f>B21</f>
        <v>0</v>
      </c>
      <c r="H24" t="s" s="269">
        <v>36</v>
      </c>
      <c r="I24" s="285">
        <v>6.62</v>
      </c>
      <c r="J24" s="286">
        <f>G24*I24</f>
        <v>0</v>
      </c>
      <c r="K24" s="245"/>
      <c r="L24" s="263"/>
      <c r="M24" s="263"/>
      <c r="N24" s="263"/>
    </row>
    <row r="25" ht="14.15" customHeight="1">
      <c r="A25" t="s" s="252">
        <v>48</v>
      </c>
      <c r="B25" s="291"/>
      <c r="C25" s="245"/>
      <c r="D25" s="240"/>
      <c r="E25" s="246"/>
      <c r="F25" s="279">
        <v>42675</v>
      </c>
      <c r="G25" s="284">
        <f>B22</f>
        <v>0</v>
      </c>
      <c r="H25" t="s" s="269">
        <v>36</v>
      </c>
      <c r="I25" s="285">
        <v>6.62</v>
      </c>
      <c r="J25" s="286">
        <f>G25*I25</f>
        <v>0</v>
      </c>
      <c r="K25" s="247"/>
      <c r="L25" t="s" s="252">
        <v>49</v>
      </c>
      <c r="M25" s="287"/>
      <c r="N25" s="253"/>
    </row>
    <row r="26" ht="14.15" customHeight="1">
      <c r="A26" s="289">
        <f>'January 2016'!D2+L5+N5+L8+N8+L11+N11+L14+N14+L17+N17+L20+N20-B12-B13-B14-B15-B16-B17-B18-B19-B20-B21-B22-B23-A29</f>
        <v>1000</v>
      </c>
      <c r="B26" s="259"/>
      <c r="C26" s="245"/>
      <c r="D26" s="240"/>
      <c r="E26" s="246"/>
      <c r="F26" s="288">
        <v>42705</v>
      </c>
      <c r="G26" s="292">
        <f>B23</f>
        <v>0</v>
      </c>
      <c r="H26" t="s" s="273">
        <v>36</v>
      </c>
      <c r="I26" s="293">
        <v>6.62</v>
      </c>
      <c r="J26" s="294">
        <f>G26*I26</f>
        <v>0</v>
      </c>
      <c r="K26" s="247"/>
      <c r="L26" s="258">
        <f>J15+J16+J17+J18+J19+J20+J21+J22+J23+J24+J25+J26</f>
        <v>0</v>
      </c>
      <c r="M26" s="290"/>
      <c r="N26" s="259"/>
    </row>
    <row r="27" ht="14.65" customHeight="1">
      <c r="A27" s="263"/>
      <c r="B27" s="263"/>
      <c r="C27" s="240"/>
      <c r="D27" s="240"/>
      <c r="E27" s="240"/>
      <c r="F27" s="257"/>
      <c r="G27" s="257"/>
      <c r="H27" s="257"/>
      <c r="I27" s="257"/>
      <c r="J27" s="257"/>
      <c r="K27" s="240"/>
      <c r="L27" s="257"/>
      <c r="M27" s="257"/>
      <c r="N27" s="257"/>
    </row>
    <row r="28" ht="14.15" customHeight="1">
      <c r="A28" t="s" s="252">
        <v>50</v>
      </c>
      <c r="B28" s="291"/>
      <c r="C28" s="245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</row>
    <row r="29" ht="14.15" customHeight="1">
      <c r="A29" s="289">
        <v>0</v>
      </c>
      <c r="B29" s="259"/>
      <c r="C29" s="245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</row>
    <row r="30" ht="13.65" customHeight="1">
      <c r="A30" s="257"/>
      <c r="B30" s="257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</row>
    <row r="31" ht="12.6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</row>
    <row r="32" ht="14.6" customHeight="1">
      <c r="A32" t="s" s="275">
        <v>51</v>
      </c>
      <c r="B32" s="241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</row>
    <row r="33" ht="14.65" customHeight="1">
      <c r="A33" s="276">
        <v>42370</v>
      </c>
      <c r="B33" s="295"/>
      <c r="C33" s="245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</row>
    <row r="34" ht="14.65" customHeight="1">
      <c r="A34" s="279">
        <v>42401</v>
      </c>
      <c r="B34" s="295"/>
      <c r="C34" s="245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ht="14.65" customHeight="1">
      <c r="A35" s="279">
        <v>42430</v>
      </c>
      <c r="B35" s="295"/>
      <c r="C35" s="245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</row>
    <row r="36" ht="14.65" customHeight="1">
      <c r="A36" s="279">
        <v>42461</v>
      </c>
      <c r="B36" s="295"/>
      <c r="C36" s="245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ht="14.65" customHeight="1">
      <c r="A37" s="279">
        <v>42491</v>
      </c>
      <c r="B37" s="295"/>
      <c r="C37" s="245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ht="14.65" customHeight="1">
      <c r="A38" s="279">
        <v>42522</v>
      </c>
      <c r="B38" s="295"/>
      <c r="C38" s="268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ht="14.65" customHeight="1">
      <c r="A39" s="279">
        <v>42552</v>
      </c>
      <c r="B39" s="295"/>
      <c r="C39" s="295">
        <f>G3/2-B33-B34-B35-B36-B37-B38-B39-B40-B41-B42-B43-B44-C44</f>
        <v>0</v>
      </c>
      <c r="D39" t="s" s="296">
        <v>52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</row>
    <row r="40" ht="15.6" customHeight="1">
      <c r="A40" s="279">
        <v>42583</v>
      </c>
      <c r="B40" s="295"/>
      <c r="C40" s="295">
        <f>B33+B34+B35+B36+B37+B38+B39+B40+B41+B42+B43+B44</f>
        <v>0</v>
      </c>
      <c r="D40" t="s" s="297">
        <v>53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</row>
    <row r="41" ht="14.65" customHeight="1">
      <c r="A41" s="279">
        <v>42614</v>
      </c>
      <c r="B41" s="295"/>
      <c r="C41" t="s" s="298">
        <v>36</v>
      </c>
      <c r="D41" s="267">
        <v>6.63</v>
      </c>
      <c r="E41" s="245"/>
      <c r="F41" s="240"/>
      <c r="G41" s="240"/>
      <c r="H41" s="240"/>
      <c r="I41" s="240"/>
      <c r="J41" s="240"/>
      <c r="K41" s="240"/>
      <c r="L41" s="240"/>
      <c r="M41" s="240"/>
      <c r="N41" s="240"/>
    </row>
    <row r="42" ht="14.65" customHeight="1">
      <c r="A42" s="279">
        <v>42644</v>
      </c>
      <c r="B42" s="295"/>
      <c r="C42" s="299">
        <f>C40*D41</f>
        <v>0</v>
      </c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</row>
    <row r="43" ht="14.65" customHeight="1">
      <c r="A43" s="279">
        <v>42675</v>
      </c>
      <c r="B43" s="295"/>
      <c r="C43" t="s" s="300">
        <v>54</v>
      </c>
      <c r="D43" s="301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ht="14.65" customHeight="1">
      <c r="A44" s="288">
        <v>42705</v>
      </c>
      <c r="B44" s="295"/>
      <c r="C44" s="295">
        <f>A29/2</f>
        <v>0</v>
      </c>
      <c r="D44" s="245"/>
      <c r="E44" s="240"/>
      <c r="F44" s="240"/>
      <c r="G44" s="240"/>
      <c r="H44" s="240"/>
      <c r="I44" s="240"/>
      <c r="J44" s="240"/>
      <c r="K44" s="240"/>
      <c r="L44" s="240"/>
      <c r="M44" s="240"/>
      <c r="N44" s="240"/>
    </row>
    <row r="45" ht="13.65" customHeight="1">
      <c r="A45" s="257"/>
      <c r="B45" s="257"/>
      <c r="C45" s="257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</row>
    <row r="46" ht="12.6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  <row r="47" ht="14.6" customHeight="1">
      <c r="A47" t="s" s="275">
        <v>55</v>
      </c>
      <c r="B47" s="302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</row>
    <row r="48" ht="14.65" customHeight="1">
      <c r="A48" s="276">
        <v>42370</v>
      </c>
      <c r="B48" s="295"/>
      <c r="C48" s="245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</row>
    <row r="49" ht="14.65" customHeight="1">
      <c r="A49" s="279">
        <v>42401</v>
      </c>
      <c r="B49" s="295"/>
      <c r="C49" s="245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</row>
    <row r="50" ht="14.65" customHeight="1">
      <c r="A50" s="279">
        <v>42430</v>
      </c>
      <c r="B50" s="295"/>
      <c r="C50" s="245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</row>
    <row r="51" ht="14.65" customHeight="1">
      <c r="A51" s="279">
        <v>42461</v>
      </c>
      <c r="B51" s="295"/>
      <c r="C51" s="245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</row>
    <row r="52" ht="14.65" customHeight="1">
      <c r="A52" s="279">
        <v>42491</v>
      </c>
      <c r="B52" s="295"/>
      <c r="C52" s="245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</row>
    <row r="53" ht="14.65" customHeight="1">
      <c r="A53" s="279">
        <v>42522</v>
      </c>
      <c r="B53" s="295"/>
      <c r="C53" s="268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</row>
    <row r="54" ht="14.65" customHeight="1">
      <c r="A54" s="279">
        <v>42552</v>
      </c>
      <c r="B54" s="295"/>
      <c r="C54" s="295">
        <f>G3/2-B48-B49-B50-B51-B52-B53-B54-B55-B56-B57-B58-B59-C59</f>
        <v>0</v>
      </c>
      <c r="D54" t="s" s="296">
        <v>52</v>
      </c>
      <c r="E54" s="240"/>
      <c r="F54" s="240"/>
      <c r="G54" s="240"/>
      <c r="H54" s="240"/>
      <c r="I54" s="240"/>
      <c r="J54" s="240"/>
      <c r="K54" s="240"/>
      <c r="L54" s="240"/>
      <c r="M54" s="240"/>
      <c r="N54" s="240"/>
    </row>
    <row r="55" ht="15.6" customHeight="1">
      <c r="A55" s="279">
        <v>42583</v>
      </c>
      <c r="B55" s="295"/>
      <c r="C55" s="295">
        <f>B48+B49+B50+B51+B52+B53+B54+B55+B56+B57+B58+B59</f>
        <v>0</v>
      </c>
      <c r="D55" t="s" s="297">
        <v>53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</row>
    <row r="56" ht="14.65" customHeight="1">
      <c r="A56" s="279">
        <v>42614</v>
      </c>
      <c r="B56" s="295"/>
      <c r="C56" t="s" s="298">
        <v>36</v>
      </c>
      <c r="D56" s="267">
        <v>6.63</v>
      </c>
      <c r="E56" s="245"/>
      <c r="F56" s="240"/>
      <c r="G56" s="240"/>
      <c r="H56" s="240"/>
      <c r="I56" s="240"/>
      <c r="J56" s="240"/>
      <c r="K56" s="240"/>
      <c r="L56" s="240"/>
      <c r="M56" s="240"/>
      <c r="N56" s="240"/>
    </row>
    <row r="57" ht="14.65" customHeight="1">
      <c r="A57" s="279">
        <v>42644</v>
      </c>
      <c r="B57" s="295"/>
      <c r="C57" s="299">
        <f>C55*D56</f>
        <v>0</v>
      </c>
      <c r="D57" s="272"/>
      <c r="E57" s="240"/>
      <c r="F57" s="240"/>
      <c r="G57" s="240"/>
      <c r="H57" s="240"/>
      <c r="I57" s="240"/>
      <c r="J57" s="240"/>
      <c r="K57" s="240"/>
      <c r="L57" s="240"/>
      <c r="M57" s="240"/>
      <c r="N57" s="240"/>
    </row>
    <row r="58" ht="14.65" customHeight="1">
      <c r="A58" s="279">
        <v>42675</v>
      </c>
      <c r="B58" s="295"/>
      <c r="C58" t="s" s="300">
        <v>54</v>
      </c>
      <c r="D58" s="301"/>
      <c r="E58" s="240"/>
      <c r="F58" s="240"/>
      <c r="G58" s="240"/>
      <c r="H58" s="240"/>
      <c r="I58" s="240"/>
      <c r="J58" s="240"/>
      <c r="K58" s="240"/>
      <c r="L58" s="240"/>
      <c r="M58" s="240"/>
      <c r="N58" s="240"/>
    </row>
    <row r="59" ht="14.65" customHeight="1">
      <c r="A59" s="288">
        <v>42705</v>
      </c>
      <c r="B59" s="295"/>
      <c r="C59" s="295">
        <f>A29/2</f>
        <v>0</v>
      </c>
      <c r="D59" s="245"/>
      <c r="E59" s="240"/>
      <c r="F59" s="240"/>
      <c r="G59" s="240"/>
      <c r="H59" s="240"/>
      <c r="I59" s="240"/>
      <c r="J59" s="240"/>
      <c r="K59" s="240"/>
      <c r="L59" s="240"/>
      <c r="M59" s="240"/>
      <c r="N59" s="240"/>
    </row>
    <row r="60" ht="13.65" customHeight="1">
      <c r="A60" s="257"/>
      <c r="B60" s="257"/>
      <c r="C60" s="257"/>
      <c r="D60" s="303"/>
      <c r="E60" s="240"/>
      <c r="F60" s="240"/>
      <c r="G60" s="240"/>
      <c r="H60" s="240"/>
      <c r="I60" s="240"/>
      <c r="J60" s="240"/>
      <c r="K60" s="240"/>
      <c r="L60" s="240"/>
      <c r="M60" s="240"/>
      <c r="N60" s="240"/>
    </row>
    <row r="61" ht="12.65" customHeight="1">
      <c r="A61" s="240"/>
      <c r="B61" s="240"/>
      <c r="C61" s="303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</row>
    <row r="62" ht="12.65" customHeight="1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</row>
  </sheetData>
  <mergeCells count="10">
    <mergeCell ref="L23:N23"/>
    <mergeCell ref="L22:N22"/>
    <mergeCell ref="L26:N26"/>
    <mergeCell ref="A26:B26"/>
    <mergeCell ref="I5:J5"/>
    <mergeCell ref="A29:B29"/>
    <mergeCell ref="A28:B28"/>
    <mergeCell ref="L25:N25"/>
    <mergeCell ref="I4:J4"/>
    <mergeCell ref="A25:B25"/>
  </mergeCells>
  <conditionalFormatting sqref="B3:B4 G3:G4">
    <cfRule type="cellIs" dxfId="12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01" customWidth="1"/>
    <col min="2" max="2" width="12.0312" style="201" customWidth="1"/>
    <col min="3" max="3" width="11.6641" style="201" customWidth="1"/>
    <col min="4" max="4" width="12.1406" style="201" customWidth="1"/>
    <col min="5" max="5" width="11.0703" style="201" customWidth="1"/>
    <col min="6" max="6" width="11.0859" style="201" customWidth="1"/>
    <col min="7" max="7" width="10.9297" style="201" customWidth="1"/>
    <col min="8" max="8" width="11.1797" style="201" customWidth="1"/>
    <col min="9" max="9" width="11.5938" style="201" customWidth="1"/>
    <col min="10" max="10" width="10.5703" style="201" customWidth="1"/>
    <col min="11" max="11" width="12.0156" style="201" customWidth="1"/>
    <col min="12" max="12" width="11.5703" style="201" customWidth="1"/>
    <col min="13" max="13" width="11.8281" style="201" customWidth="1"/>
    <col min="14" max="14" width="12.1016" style="201" customWidth="1"/>
    <col min="15" max="15" width="10.1406" style="201" customWidth="1"/>
    <col min="16" max="16" width="9.92188" style="201" customWidth="1"/>
    <col min="17" max="17" width="10.7344" style="201" customWidth="1"/>
    <col min="18" max="18" width="10.0547" style="201" customWidth="1"/>
    <col min="19" max="19" width="10.0547" style="201" customWidth="1"/>
    <col min="20" max="20" width="10.0547" style="201" customWidth="1"/>
    <col min="21" max="21" width="10.0547" style="201" customWidth="1"/>
    <col min="22" max="22" width="10.0547" style="201" customWidth="1"/>
    <col min="23" max="23" width="10.0547" style="201" customWidth="1"/>
    <col min="24" max="24" width="10.0547" style="201" customWidth="1"/>
    <col min="25" max="25" width="10.0547" style="201" customWidth="1"/>
    <col min="26" max="26" width="10.0547" style="201" customWidth="1"/>
    <col min="27" max="27" width="10.0547" style="201" customWidth="1"/>
    <col min="28" max="28" width="10.0547" style="201" customWidth="1"/>
    <col min="29" max="29" width="10.0547" style="201" customWidth="1"/>
    <col min="30" max="30" width="10.0547" style="201" customWidth="1"/>
    <col min="31" max="31" width="10.0547" style="201" customWidth="1"/>
    <col min="32" max="32" width="10.0547" style="201" customWidth="1"/>
    <col min="33" max="33" width="10.0547" style="201" customWidth="1"/>
    <col min="34" max="256" width="11.8516" style="201" customWidth="1"/>
  </cols>
  <sheetData>
    <row r="1" ht="26.3" customHeight="1">
      <c r="A1" s="2">
        <v>42401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COUNTIF(A47:AC47,"&lt;&gt;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202"/>
      <c r="AE6" s="203"/>
      <c r="AF6" s="79"/>
      <c r="AG6" s="80"/>
    </row>
    <row r="7" ht="13.65" customHeight="1">
      <c r="A7" s="81">
        <v>42401</v>
      </c>
      <c r="B7" s="82">
        <v>42402</v>
      </c>
      <c r="C7" s="82">
        <v>42403</v>
      </c>
      <c r="D7" s="82">
        <v>42404</v>
      </c>
      <c r="E7" s="82">
        <v>42405</v>
      </c>
      <c r="F7" s="82">
        <v>42406</v>
      </c>
      <c r="G7" s="82">
        <v>42407</v>
      </c>
      <c r="H7" s="82">
        <v>42408</v>
      </c>
      <c r="I7" s="82">
        <v>42409</v>
      </c>
      <c r="J7" s="82">
        <v>42410</v>
      </c>
      <c r="K7" s="82">
        <v>42411</v>
      </c>
      <c r="L7" s="82">
        <v>42412</v>
      </c>
      <c r="M7" s="82">
        <v>42413</v>
      </c>
      <c r="N7" s="82">
        <v>42414</v>
      </c>
      <c r="O7" s="82">
        <v>42415</v>
      </c>
      <c r="P7" s="82">
        <v>42416</v>
      </c>
      <c r="Q7" s="82">
        <v>42417</v>
      </c>
      <c r="R7" s="82">
        <v>42418</v>
      </c>
      <c r="S7" s="82">
        <v>42419</v>
      </c>
      <c r="T7" s="82">
        <v>42420</v>
      </c>
      <c r="U7" s="82">
        <v>42421</v>
      </c>
      <c r="V7" s="82">
        <v>42422</v>
      </c>
      <c r="W7" s="82">
        <v>42423</v>
      </c>
      <c r="X7" s="82">
        <v>42424</v>
      </c>
      <c r="Y7" s="82">
        <v>42425</v>
      </c>
      <c r="Z7" s="82">
        <v>42426</v>
      </c>
      <c r="AA7" s="82">
        <v>42427</v>
      </c>
      <c r="AB7" s="82">
        <v>42428</v>
      </c>
      <c r="AC7" s="82">
        <v>42429</v>
      </c>
      <c r="AD7" s="204"/>
      <c r="AE7" s="205"/>
      <c r="AF7" s="84"/>
      <c r="AG7" s="85"/>
    </row>
    <row r="8" ht="11.85" customHeight="1">
      <c r="A8" s="86"/>
      <c r="B8" s="206"/>
      <c r="C8" s="89"/>
      <c r="D8" s="89"/>
      <c r="E8" s="89"/>
      <c r="F8" s="88"/>
      <c r="G8" s="88"/>
      <c r="H8" s="89"/>
      <c r="I8" s="89"/>
      <c r="J8" s="89"/>
      <c r="K8" s="89"/>
      <c r="L8" s="89"/>
      <c r="M8" s="88"/>
      <c r="N8" s="88"/>
      <c r="O8" s="89"/>
      <c r="P8" s="89"/>
      <c r="Q8" s="89"/>
      <c r="R8" s="89"/>
      <c r="S8" s="89"/>
      <c r="T8" s="88"/>
      <c r="U8" s="88"/>
      <c r="V8" s="90"/>
      <c r="W8" s="89"/>
      <c r="X8" s="89"/>
      <c r="Y8" s="89"/>
      <c r="Z8" s="89"/>
      <c r="AA8" s="88"/>
      <c r="AB8" s="88"/>
      <c r="AC8" s="89"/>
      <c r="AD8" s="207"/>
      <c r="AE8" s="208"/>
      <c r="AF8" s="92"/>
      <c r="AG8" s="93"/>
    </row>
    <row r="9" ht="11.85" customHeight="1">
      <c r="A9" s="94"/>
      <c r="B9" s="96"/>
      <c r="C9" s="96"/>
      <c r="D9" s="96"/>
      <c r="E9" s="96"/>
      <c r="F9" s="95"/>
      <c r="G9" s="95"/>
      <c r="H9" s="96"/>
      <c r="I9" s="96"/>
      <c r="J9" s="96"/>
      <c r="K9" s="96"/>
      <c r="L9" s="96"/>
      <c r="M9" s="95"/>
      <c r="N9" s="95"/>
      <c r="O9" s="96"/>
      <c r="P9" s="96"/>
      <c r="Q9" s="96"/>
      <c r="R9" s="96"/>
      <c r="S9" s="96"/>
      <c r="T9" s="95"/>
      <c r="U9" s="95"/>
      <c r="V9" s="97"/>
      <c r="W9" s="96"/>
      <c r="X9" s="96"/>
      <c r="Y9" s="96"/>
      <c r="Z9" s="96"/>
      <c r="AA9" s="95"/>
      <c r="AB9" s="95"/>
      <c r="AC9" s="96"/>
      <c r="AD9" s="209"/>
      <c r="AE9" s="210"/>
      <c r="AF9" s="92"/>
      <c r="AG9" s="93"/>
    </row>
    <row r="10" ht="11.85" customHeight="1">
      <c r="A10" s="99"/>
      <c r="B10" s="96"/>
      <c r="C10" s="96"/>
      <c r="D10" s="96"/>
      <c r="E10" s="96"/>
      <c r="F10" s="102"/>
      <c r="G10" s="95"/>
      <c r="H10" s="96"/>
      <c r="I10" s="96"/>
      <c r="J10" s="96"/>
      <c r="K10" s="96"/>
      <c r="L10" s="96"/>
      <c r="M10" s="95"/>
      <c r="N10" s="95"/>
      <c r="O10" s="96"/>
      <c r="P10" s="96"/>
      <c r="Q10" s="96"/>
      <c r="R10" s="96"/>
      <c r="S10" s="96"/>
      <c r="T10" s="95"/>
      <c r="U10" s="95"/>
      <c r="V10" s="97"/>
      <c r="W10" s="96"/>
      <c r="X10" s="96"/>
      <c r="Y10" s="96"/>
      <c r="Z10" s="96"/>
      <c r="AA10" s="95"/>
      <c r="AB10" s="95"/>
      <c r="AC10" s="96"/>
      <c r="AD10" s="209"/>
      <c r="AE10" s="210"/>
      <c r="AF10" s="92"/>
      <c r="AG10" s="93"/>
    </row>
    <row r="11" ht="11.85" customHeight="1">
      <c r="A11" s="99"/>
      <c r="B11" s="96"/>
      <c r="C11" s="96"/>
      <c r="D11" s="96"/>
      <c r="E11" s="96"/>
      <c r="F11" s="95"/>
      <c r="G11" s="95"/>
      <c r="H11" s="96"/>
      <c r="I11" s="96"/>
      <c r="J11" s="96"/>
      <c r="K11" s="96"/>
      <c r="L11" s="96"/>
      <c r="M11" s="95"/>
      <c r="N11" s="95"/>
      <c r="O11" s="96"/>
      <c r="P11" s="96"/>
      <c r="Q11" s="96"/>
      <c r="R11" s="96"/>
      <c r="S11" s="96"/>
      <c r="T11" s="95"/>
      <c r="U11" s="95"/>
      <c r="V11" s="97"/>
      <c r="W11" s="96"/>
      <c r="X11" s="96"/>
      <c r="Y11" s="96"/>
      <c r="Z11" s="96"/>
      <c r="AA11" s="95"/>
      <c r="AB11" s="95"/>
      <c r="AC11" s="96"/>
      <c r="AD11" s="209"/>
      <c r="AE11" s="210"/>
      <c r="AF11" s="92"/>
      <c r="AG11" s="93"/>
    </row>
    <row r="12" ht="11.85" customHeight="1">
      <c r="A12" s="99"/>
      <c r="B12" s="96"/>
      <c r="C12" s="96"/>
      <c r="D12" s="96"/>
      <c r="E12" s="96"/>
      <c r="F12" s="95"/>
      <c r="G12" s="95"/>
      <c r="H12" s="96"/>
      <c r="I12" s="96"/>
      <c r="J12" s="96"/>
      <c r="K12" s="96"/>
      <c r="L12" s="96"/>
      <c r="M12" s="95"/>
      <c r="N12" s="95"/>
      <c r="O12" s="96"/>
      <c r="P12" s="96"/>
      <c r="Q12" s="96"/>
      <c r="R12" s="96"/>
      <c r="S12" s="96"/>
      <c r="T12" s="95"/>
      <c r="U12" s="95"/>
      <c r="V12" s="97"/>
      <c r="W12" s="96"/>
      <c r="X12" s="96"/>
      <c r="Y12" s="96"/>
      <c r="Z12" s="96"/>
      <c r="AA12" s="95"/>
      <c r="AB12" s="95"/>
      <c r="AC12" s="96"/>
      <c r="AD12" s="209"/>
      <c r="AE12" s="210"/>
      <c r="AF12" s="92"/>
      <c r="AG12" s="93"/>
    </row>
    <row r="13" ht="11.85" customHeight="1">
      <c r="A13" s="99"/>
      <c r="B13" s="96"/>
      <c r="C13" s="96"/>
      <c r="D13" s="96"/>
      <c r="E13" s="96"/>
      <c r="F13" s="95"/>
      <c r="G13" s="95"/>
      <c r="H13" s="96"/>
      <c r="I13" s="96"/>
      <c r="J13" s="96"/>
      <c r="K13" s="96"/>
      <c r="L13" s="96"/>
      <c r="M13" s="95"/>
      <c r="N13" s="95"/>
      <c r="O13" s="96"/>
      <c r="P13" s="96"/>
      <c r="Q13" s="96"/>
      <c r="R13" s="96"/>
      <c r="S13" s="96"/>
      <c r="T13" s="95"/>
      <c r="U13" s="95"/>
      <c r="V13" s="97"/>
      <c r="W13" s="96"/>
      <c r="X13" s="96"/>
      <c r="Y13" s="96"/>
      <c r="Z13" s="96"/>
      <c r="AA13" s="95"/>
      <c r="AB13" s="95"/>
      <c r="AC13" s="96"/>
      <c r="AD13" s="209"/>
      <c r="AE13" s="210"/>
      <c r="AF13" s="92"/>
      <c r="AG13" s="93"/>
    </row>
    <row r="14" ht="11.85" customHeight="1">
      <c r="A14" s="99"/>
      <c r="B14" s="97"/>
      <c r="C14" s="96"/>
      <c r="D14" s="96"/>
      <c r="E14" s="96"/>
      <c r="F14" s="95"/>
      <c r="G14" s="95"/>
      <c r="H14" s="96"/>
      <c r="I14" s="100"/>
      <c r="J14" s="96"/>
      <c r="K14" s="96"/>
      <c r="L14" s="96"/>
      <c r="M14" s="95"/>
      <c r="N14" s="95"/>
      <c r="O14" s="96"/>
      <c r="P14" s="96"/>
      <c r="Q14" s="96"/>
      <c r="R14" s="96"/>
      <c r="S14" s="96"/>
      <c r="T14" s="95"/>
      <c r="U14" s="95"/>
      <c r="V14" s="97"/>
      <c r="W14" s="96"/>
      <c r="X14" s="96"/>
      <c r="Y14" s="96"/>
      <c r="Z14" s="96"/>
      <c r="AA14" s="95"/>
      <c r="AB14" s="95"/>
      <c r="AC14" s="96"/>
      <c r="AD14" s="209"/>
      <c r="AE14" s="210"/>
      <c r="AF14" s="92"/>
      <c r="AG14" s="93"/>
    </row>
    <row r="15" ht="11.85" customHeight="1">
      <c r="A15" s="99"/>
      <c r="B15" s="97"/>
      <c r="C15" s="96"/>
      <c r="D15" s="96"/>
      <c r="E15" s="96"/>
      <c r="F15" s="95"/>
      <c r="G15" s="95"/>
      <c r="H15" s="96"/>
      <c r="I15" s="96"/>
      <c r="J15" s="96"/>
      <c r="K15" s="96"/>
      <c r="L15" s="96"/>
      <c r="M15" s="95"/>
      <c r="N15" s="95"/>
      <c r="O15" s="96"/>
      <c r="P15" s="96"/>
      <c r="Q15" s="96"/>
      <c r="R15" s="96"/>
      <c r="S15" s="96"/>
      <c r="T15" s="95"/>
      <c r="U15" s="95"/>
      <c r="V15" s="97"/>
      <c r="W15" s="96"/>
      <c r="X15" s="96"/>
      <c r="Y15" s="96"/>
      <c r="Z15" s="96"/>
      <c r="AA15" s="95"/>
      <c r="AB15" s="95"/>
      <c r="AC15" s="96"/>
      <c r="AD15" s="209"/>
      <c r="AE15" s="210"/>
      <c r="AF15" s="92"/>
      <c r="AG15" s="93"/>
    </row>
    <row r="16" ht="11.85" customHeight="1">
      <c r="A16" s="99"/>
      <c r="B16" s="96"/>
      <c r="C16" s="96"/>
      <c r="D16" s="96"/>
      <c r="E16" s="96"/>
      <c r="F16" s="95"/>
      <c r="G16" s="95"/>
      <c r="H16" s="96"/>
      <c r="I16" s="96"/>
      <c r="J16" s="96"/>
      <c r="K16" s="96"/>
      <c r="L16" s="96"/>
      <c r="M16" s="95"/>
      <c r="N16" s="95"/>
      <c r="O16" s="96"/>
      <c r="P16" s="96"/>
      <c r="Q16" s="96"/>
      <c r="R16" s="96"/>
      <c r="S16" s="96"/>
      <c r="T16" s="95"/>
      <c r="U16" s="95"/>
      <c r="V16" s="97"/>
      <c r="W16" s="96"/>
      <c r="X16" s="96"/>
      <c r="Y16" s="96"/>
      <c r="Z16" s="96"/>
      <c r="AA16" s="95"/>
      <c r="AB16" s="95"/>
      <c r="AC16" s="96"/>
      <c r="AD16" s="209"/>
      <c r="AE16" s="210"/>
      <c r="AF16" s="92"/>
      <c r="AG16" s="93"/>
    </row>
    <row r="17" ht="11.85" customHeight="1">
      <c r="A17" s="99"/>
      <c r="B17" s="96"/>
      <c r="C17" s="96"/>
      <c r="D17" s="96"/>
      <c r="E17" s="96"/>
      <c r="F17" s="95"/>
      <c r="G17" s="95"/>
      <c r="H17" s="96"/>
      <c r="I17" s="96"/>
      <c r="J17" s="96"/>
      <c r="K17" s="96"/>
      <c r="L17" s="96"/>
      <c r="M17" s="95"/>
      <c r="N17" s="95"/>
      <c r="O17" s="96"/>
      <c r="P17" s="96"/>
      <c r="Q17" s="96"/>
      <c r="R17" s="96"/>
      <c r="S17" s="96"/>
      <c r="T17" s="95"/>
      <c r="U17" s="95"/>
      <c r="V17" s="97"/>
      <c r="W17" s="96"/>
      <c r="X17" s="96"/>
      <c r="Y17" s="96"/>
      <c r="Z17" s="96"/>
      <c r="AA17" s="95"/>
      <c r="AB17" s="95"/>
      <c r="AC17" s="96"/>
      <c r="AD17" s="209"/>
      <c r="AE17" s="210"/>
      <c r="AF17" s="92"/>
      <c r="AG17" s="93"/>
    </row>
    <row r="18" ht="11.85" customHeight="1">
      <c r="A18" s="99"/>
      <c r="B18" s="96"/>
      <c r="C18" s="96"/>
      <c r="D18" s="96"/>
      <c r="E18" s="96"/>
      <c r="F18" s="95"/>
      <c r="G18" s="95"/>
      <c r="H18" s="96"/>
      <c r="I18" s="96"/>
      <c r="J18" s="96"/>
      <c r="K18" s="96"/>
      <c r="L18" s="96"/>
      <c r="M18" s="95"/>
      <c r="N18" s="95"/>
      <c r="O18" s="96"/>
      <c r="P18" s="96"/>
      <c r="Q18" s="96"/>
      <c r="R18" s="96"/>
      <c r="S18" s="96"/>
      <c r="T18" s="95"/>
      <c r="U18" s="95"/>
      <c r="V18" s="97"/>
      <c r="W18" s="96"/>
      <c r="X18" s="96"/>
      <c r="Y18" s="96"/>
      <c r="Z18" s="96"/>
      <c r="AA18" s="95"/>
      <c r="AB18" s="95"/>
      <c r="AC18" s="96"/>
      <c r="AD18" s="209"/>
      <c r="AE18" s="210"/>
      <c r="AF18" s="92"/>
      <c r="AG18" s="93"/>
    </row>
    <row r="19" ht="11.85" customHeight="1">
      <c r="A19" s="99"/>
      <c r="B19" s="96"/>
      <c r="C19" s="96"/>
      <c r="D19" s="96"/>
      <c r="E19" s="96"/>
      <c r="F19" s="95"/>
      <c r="G19" s="95"/>
      <c r="H19" s="96"/>
      <c r="I19" s="96"/>
      <c r="J19" s="96"/>
      <c r="K19" s="96"/>
      <c r="L19" s="96"/>
      <c r="M19" s="95"/>
      <c r="N19" s="95"/>
      <c r="O19" s="96"/>
      <c r="P19" s="96"/>
      <c r="Q19" s="96"/>
      <c r="R19" s="96"/>
      <c r="S19" s="96"/>
      <c r="T19" s="95"/>
      <c r="U19" s="95"/>
      <c r="V19" s="97"/>
      <c r="W19" s="96"/>
      <c r="X19" s="96"/>
      <c r="Y19" s="96"/>
      <c r="Z19" s="96"/>
      <c r="AA19" s="95"/>
      <c r="AB19" s="95"/>
      <c r="AC19" s="96"/>
      <c r="AD19" s="209"/>
      <c r="AE19" s="210"/>
      <c r="AF19" s="92"/>
      <c r="AG19" s="93"/>
    </row>
    <row r="20" ht="11.85" customHeight="1">
      <c r="A20" s="99"/>
      <c r="B20" s="96"/>
      <c r="C20" s="96"/>
      <c r="D20" s="96"/>
      <c r="E20" s="96"/>
      <c r="F20" s="95"/>
      <c r="G20" s="95"/>
      <c r="H20" s="96"/>
      <c r="I20" s="96"/>
      <c r="J20" s="96"/>
      <c r="K20" s="96"/>
      <c r="L20" s="96"/>
      <c r="M20" s="95"/>
      <c r="N20" s="95"/>
      <c r="O20" s="96"/>
      <c r="P20" s="96"/>
      <c r="Q20" s="96"/>
      <c r="R20" s="96"/>
      <c r="S20" s="96"/>
      <c r="T20" s="95"/>
      <c r="U20" s="95"/>
      <c r="V20" s="97"/>
      <c r="W20" s="96"/>
      <c r="X20" s="96"/>
      <c r="Y20" s="96"/>
      <c r="Z20" s="96"/>
      <c r="AA20" s="95"/>
      <c r="AB20" s="95"/>
      <c r="AC20" s="96"/>
      <c r="AD20" s="209"/>
      <c r="AE20" s="210"/>
      <c r="AF20" s="92"/>
      <c r="AG20" s="93"/>
    </row>
    <row r="21" ht="11.85" customHeight="1">
      <c r="A21" s="99"/>
      <c r="B21" s="96"/>
      <c r="C21" s="96"/>
      <c r="D21" s="96"/>
      <c r="E21" s="96"/>
      <c r="F21" s="95"/>
      <c r="G21" s="95"/>
      <c r="H21" s="96"/>
      <c r="I21" s="96"/>
      <c r="J21" s="96"/>
      <c r="K21" s="96"/>
      <c r="L21" s="96"/>
      <c r="M21" s="95"/>
      <c r="N21" s="95"/>
      <c r="O21" s="96"/>
      <c r="P21" s="96"/>
      <c r="Q21" s="96"/>
      <c r="R21" s="96"/>
      <c r="S21" s="96"/>
      <c r="T21" s="95"/>
      <c r="U21" s="95"/>
      <c r="V21" s="97"/>
      <c r="W21" s="96"/>
      <c r="X21" s="96"/>
      <c r="Y21" s="96"/>
      <c r="Z21" s="96"/>
      <c r="AA21" s="95"/>
      <c r="AB21" s="95"/>
      <c r="AC21" s="96"/>
      <c r="AD21" s="209"/>
      <c r="AE21" s="210"/>
      <c r="AF21" s="92"/>
      <c r="AG21" s="93"/>
    </row>
    <row r="22" ht="11.85" customHeight="1">
      <c r="A22" s="99"/>
      <c r="B22" s="96"/>
      <c r="C22" s="96"/>
      <c r="D22" s="96"/>
      <c r="E22" s="96"/>
      <c r="F22" s="95"/>
      <c r="G22" s="95"/>
      <c r="H22" s="96"/>
      <c r="I22" s="96"/>
      <c r="J22" s="96"/>
      <c r="K22" s="96"/>
      <c r="L22" s="96"/>
      <c r="M22" s="95"/>
      <c r="N22" s="95"/>
      <c r="O22" s="96"/>
      <c r="P22" s="96"/>
      <c r="Q22" s="96"/>
      <c r="R22" s="96"/>
      <c r="S22" s="96"/>
      <c r="T22" s="95"/>
      <c r="U22" s="95"/>
      <c r="V22" s="97"/>
      <c r="W22" s="96"/>
      <c r="X22" s="96"/>
      <c r="Y22" s="96"/>
      <c r="Z22" s="96"/>
      <c r="AA22" s="95"/>
      <c r="AB22" s="95"/>
      <c r="AC22" s="96"/>
      <c r="AD22" s="209"/>
      <c r="AE22" s="210"/>
      <c r="AF22" s="92"/>
      <c r="AG22" s="93"/>
    </row>
    <row r="23" ht="11.85" customHeight="1">
      <c r="A23" s="99"/>
      <c r="B23" s="96"/>
      <c r="C23" s="96"/>
      <c r="D23" s="96"/>
      <c r="E23" s="96"/>
      <c r="F23" s="95"/>
      <c r="G23" s="95"/>
      <c r="H23" s="96"/>
      <c r="I23" s="96"/>
      <c r="J23" s="96"/>
      <c r="K23" s="96"/>
      <c r="L23" s="96"/>
      <c r="M23" s="95"/>
      <c r="N23" s="95"/>
      <c r="O23" s="96"/>
      <c r="P23" s="96"/>
      <c r="Q23" s="96"/>
      <c r="R23" s="96"/>
      <c r="S23" s="96"/>
      <c r="T23" s="95"/>
      <c r="U23" s="95"/>
      <c r="V23" s="97"/>
      <c r="W23" s="96"/>
      <c r="X23" s="96"/>
      <c r="Y23" s="96"/>
      <c r="Z23" s="96"/>
      <c r="AA23" s="95"/>
      <c r="AB23" s="95"/>
      <c r="AC23" s="96"/>
      <c r="AD23" s="209"/>
      <c r="AE23" s="210"/>
      <c r="AF23" s="92"/>
      <c r="AG23" s="93"/>
    </row>
    <row r="24" ht="11.85" customHeight="1">
      <c r="A24" s="99"/>
      <c r="B24" s="96"/>
      <c r="C24" s="96"/>
      <c r="D24" s="96"/>
      <c r="E24" s="96"/>
      <c r="F24" s="95"/>
      <c r="G24" s="95"/>
      <c r="H24" s="96"/>
      <c r="I24" s="96"/>
      <c r="J24" s="96"/>
      <c r="K24" s="96"/>
      <c r="L24" s="96"/>
      <c r="M24" s="95"/>
      <c r="N24" s="95"/>
      <c r="O24" s="96"/>
      <c r="P24" s="96"/>
      <c r="Q24" s="96"/>
      <c r="R24" s="96"/>
      <c r="S24" s="96"/>
      <c r="T24" s="95"/>
      <c r="U24" s="95"/>
      <c r="V24" s="97"/>
      <c r="W24" s="96"/>
      <c r="X24" s="96"/>
      <c r="Y24" s="96"/>
      <c r="Z24" s="96"/>
      <c r="AA24" s="95"/>
      <c r="AB24" s="95"/>
      <c r="AC24" s="96"/>
      <c r="AD24" s="209"/>
      <c r="AE24" s="210"/>
      <c r="AF24" s="92"/>
      <c r="AG24" s="93"/>
    </row>
    <row r="25" ht="11.85" customHeight="1">
      <c r="A25" s="99"/>
      <c r="B25" s="96"/>
      <c r="C25" s="96"/>
      <c r="D25" s="96"/>
      <c r="E25" s="96"/>
      <c r="F25" s="95"/>
      <c r="G25" s="95"/>
      <c r="H25" s="96"/>
      <c r="I25" s="96"/>
      <c r="J25" s="96"/>
      <c r="K25" s="96"/>
      <c r="L25" s="96"/>
      <c r="M25" s="95"/>
      <c r="N25" s="95"/>
      <c r="O25" s="96"/>
      <c r="P25" s="96"/>
      <c r="Q25" s="96"/>
      <c r="R25" s="96"/>
      <c r="S25" s="96"/>
      <c r="T25" s="95"/>
      <c r="U25" s="95"/>
      <c r="V25" s="97"/>
      <c r="W25" s="96"/>
      <c r="X25" s="96"/>
      <c r="Y25" s="96"/>
      <c r="Z25" s="96"/>
      <c r="AA25" s="95"/>
      <c r="AB25" s="95"/>
      <c r="AC25" s="96"/>
      <c r="AD25" s="209"/>
      <c r="AE25" s="210"/>
      <c r="AF25" s="92"/>
      <c r="AG25" s="93"/>
    </row>
    <row r="26" ht="11.85" customHeight="1">
      <c r="A26" s="99"/>
      <c r="B26" s="96"/>
      <c r="C26" s="96"/>
      <c r="D26" s="96"/>
      <c r="E26" s="96"/>
      <c r="F26" s="95"/>
      <c r="G26" s="95"/>
      <c r="H26" s="96"/>
      <c r="I26" s="96"/>
      <c r="J26" s="96"/>
      <c r="K26" s="96"/>
      <c r="L26" s="96"/>
      <c r="M26" s="95"/>
      <c r="N26" s="95"/>
      <c r="O26" s="96"/>
      <c r="P26" s="96"/>
      <c r="Q26" s="96"/>
      <c r="R26" s="96"/>
      <c r="S26" s="96"/>
      <c r="T26" s="95"/>
      <c r="U26" s="95"/>
      <c r="V26" s="97"/>
      <c r="W26" s="96"/>
      <c r="X26" s="96"/>
      <c r="Y26" s="96"/>
      <c r="Z26" s="96"/>
      <c r="AA26" s="95"/>
      <c r="AB26" s="95"/>
      <c r="AC26" s="96"/>
      <c r="AD26" s="209"/>
      <c r="AE26" s="210"/>
      <c r="AF26" s="92"/>
      <c r="AG26" s="93"/>
    </row>
    <row r="27" ht="11.85" customHeight="1">
      <c r="A27" s="99"/>
      <c r="B27" s="96"/>
      <c r="C27" s="96"/>
      <c r="D27" s="96"/>
      <c r="E27" s="96"/>
      <c r="F27" s="95"/>
      <c r="G27" s="95"/>
      <c r="H27" s="96"/>
      <c r="I27" s="96"/>
      <c r="J27" s="96"/>
      <c r="K27" s="96"/>
      <c r="L27" s="96"/>
      <c r="M27" s="95"/>
      <c r="N27" s="95"/>
      <c r="O27" s="96"/>
      <c r="P27" s="96"/>
      <c r="Q27" s="96"/>
      <c r="R27" s="96"/>
      <c r="S27" s="96"/>
      <c r="T27" s="95"/>
      <c r="U27" s="95"/>
      <c r="V27" s="97"/>
      <c r="W27" s="96"/>
      <c r="X27" s="96"/>
      <c r="Y27" s="96"/>
      <c r="Z27" s="96"/>
      <c r="AA27" s="95"/>
      <c r="AB27" s="95"/>
      <c r="AC27" s="96"/>
      <c r="AD27" s="209"/>
      <c r="AE27" s="210"/>
      <c r="AF27" s="92"/>
      <c r="AG27" s="93"/>
    </row>
    <row r="28" ht="11.85" customHeight="1">
      <c r="A28" s="99"/>
      <c r="B28" s="96"/>
      <c r="C28" s="96"/>
      <c r="D28" s="96"/>
      <c r="E28" s="96"/>
      <c r="F28" s="95"/>
      <c r="G28" s="95"/>
      <c r="H28" s="96"/>
      <c r="I28" s="96"/>
      <c r="J28" s="96"/>
      <c r="K28" s="96"/>
      <c r="L28" s="96"/>
      <c r="M28" s="95"/>
      <c r="N28" s="95"/>
      <c r="O28" s="96"/>
      <c r="P28" s="96"/>
      <c r="Q28" s="96"/>
      <c r="R28" s="96"/>
      <c r="S28" s="96"/>
      <c r="T28" s="95"/>
      <c r="U28" s="95"/>
      <c r="V28" s="97"/>
      <c r="W28" s="96"/>
      <c r="X28" s="96"/>
      <c r="Y28" s="96"/>
      <c r="Z28" s="96"/>
      <c r="AA28" s="95"/>
      <c r="AB28" s="95"/>
      <c r="AC28" s="96"/>
      <c r="AD28" s="209"/>
      <c r="AE28" s="210"/>
      <c r="AF28" s="92"/>
      <c r="AG28" s="93"/>
    </row>
    <row r="29" ht="11.85" customHeight="1">
      <c r="A29" s="99"/>
      <c r="B29" s="96"/>
      <c r="C29" s="96"/>
      <c r="D29" s="96"/>
      <c r="E29" s="96"/>
      <c r="F29" s="95"/>
      <c r="G29" s="95"/>
      <c r="H29" s="96"/>
      <c r="I29" s="96"/>
      <c r="J29" s="96"/>
      <c r="K29" s="96"/>
      <c r="L29" s="96"/>
      <c r="M29" s="95"/>
      <c r="N29" s="95"/>
      <c r="O29" s="96"/>
      <c r="P29" s="96"/>
      <c r="Q29" s="96"/>
      <c r="R29" s="96"/>
      <c r="S29" s="96"/>
      <c r="T29" s="95"/>
      <c r="U29" s="95"/>
      <c r="V29" s="97"/>
      <c r="W29" s="96"/>
      <c r="X29" s="96"/>
      <c r="Y29" s="96"/>
      <c r="Z29" s="96"/>
      <c r="AA29" s="95"/>
      <c r="AB29" s="95"/>
      <c r="AC29" s="96"/>
      <c r="AD29" s="209"/>
      <c r="AE29" s="210"/>
      <c r="AF29" s="92"/>
      <c r="AG29" s="93"/>
    </row>
    <row r="30" ht="11.85" customHeight="1">
      <c r="A30" s="99"/>
      <c r="B30" s="96"/>
      <c r="C30" s="96"/>
      <c r="D30" s="96"/>
      <c r="E30" s="96"/>
      <c r="F30" s="95"/>
      <c r="G30" s="95"/>
      <c r="H30" s="96"/>
      <c r="I30" s="96"/>
      <c r="J30" s="96"/>
      <c r="K30" s="96"/>
      <c r="L30" s="96"/>
      <c r="M30" s="95"/>
      <c r="N30" s="95"/>
      <c r="O30" s="96"/>
      <c r="P30" s="96"/>
      <c r="Q30" s="96"/>
      <c r="R30" s="96"/>
      <c r="S30" s="96"/>
      <c r="T30" s="95"/>
      <c r="U30" s="95"/>
      <c r="V30" s="97"/>
      <c r="W30" s="96"/>
      <c r="X30" s="96"/>
      <c r="Y30" s="96"/>
      <c r="Z30" s="96"/>
      <c r="AA30" s="95"/>
      <c r="AB30" s="95"/>
      <c r="AC30" s="96"/>
      <c r="AD30" s="209"/>
      <c r="AE30" s="210"/>
      <c r="AF30" s="92"/>
      <c r="AG30" s="93"/>
    </row>
    <row r="31" ht="11.85" customHeight="1">
      <c r="A31" s="99"/>
      <c r="B31" s="96"/>
      <c r="C31" s="96"/>
      <c r="D31" s="96"/>
      <c r="E31" s="96"/>
      <c r="F31" s="95"/>
      <c r="G31" s="95"/>
      <c r="H31" s="96"/>
      <c r="I31" s="96"/>
      <c r="J31" s="96"/>
      <c r="K31" s="96"/>
      <c r="L31" s="96"/>
      <c r="M31" s="95"/>
      <c r="N31" s="95"/>
      <c r="O31" s="96"/>
      <c r="P31" s="96"/>
      <c r="Q31" s="96"/>
      <c r="R31" s="96"/>
      <c r="S31" s="96"/>
      <c r="T31" s="95"/>
      <c r="U31" s="95"/>
      <c r="V31" s="97"/>
      <c r="W31" s="96"/>
      <c r="X31" s="96"/>
      <c r="Y31" s="96"/>
      <c r="Z31" s="96"/>
      <c r="AA31" s="95"/>
      <c r="AB31" s="95"/>
      <c r="AC31" s="96"/>
      <c r="AD31" s="209"/>
      <c r="AE31" s="210"/>
      <c r="AF31" s="92"/>
      <c r="AG31" s="93"/>
    </row>
    <row r="32" ht="11.85" customHeight="1">
      <c r="A32" s="99"/>
      <c r="B32" s="96"/>
      <c r="C32" s="96"/>
      <c r="D32" s="96"/>
      <c r="E32" s="96"/>
      <c r="F32" s="95"/>
      <c r="G32" s="95"/>
      <c r="H32" s="96"/>
      <c r="I32" s="96"/>
      <c r="J32" s="96"/>
      <c r="K32" s="96"/>
      <c r="L32" s="96"/>
      <c r="M32" s="95"/>
      <c r="N32" s="95"/>
      <c r="O32" s="96"/>
      <c r="P32" s="96"/>
      <c r="Q32" s="96"/>
      <c r="R32" s="96"/>
      <c r="S32" s="96"/>
      <c r="T32" s="95"/>
      <c r="U32" s="95"/>
      <c r="V32" s="97"/>
      <c r="W32" s="96"/>
      <c r="X32" s="96"/>
      <c r="Y32" s="96"/>
      <c r="Z32" s="96"/>
      <c r="AA32" s="95"/>
      <c r="AB32" s="95"/>
      <c r="AC32" s="96"/>
      <c r="AD32" s="209"/>
      <c r="AE32" s="210"/>
      <c r="AF32" s="92"/>
      <c r="AG32" s="93"/>
    </row>
    <row r="33" ht="11.85" customHeight="1">
      <c r="A33" s="99"/>
      <c r="B33" s="96"/>
      <c r="C33" s="96"/>
      <c r="D33" s="96"/>
      <c r="E33" s="96"/>
      <c r="F33" s="95"/>
      <c r="G33" s="95"/>
      <c r="H33" s="96"/>
      <c r="I33" s="96"/>
      <c r="J33" s="96"/>
      <c r="K33" s="96"/>
      <c r="L33" s="96"/>
      <c r="M33" s="95"/>
      <c r="N33" s="95"/>
      <c r="O33" s="96"/>
      <c r="P33" s="96"/>
      <c r="Q33" s="96"/>
      <c r="R33" s="96"/>
      <c r="S33" s="96"/>
      <c r="T33" s="95"/>
      <c r="U33" s="95"/>
      <c r="V33" s="97"/>
      <c r="W33" s="96"/>
      <c r="X33" s="96"/>
      <c r="Y33" s="96"/>
      <c r="Z33" s="96"/>
      <c r="AA33" s="95"/>
      <c r="AB33" s="95"/>
      <c r="AC33" s="96"/>
      <c r="AD33" s="209"/>
      <c r="AE33" s="210"/>
      <c r="AF33" s="92"/>
      <c r="AG33" s="93"/>
    </row>
    <row r="34" ht="11.85" customHeight="1">
      <c r="A34" s="99"/>
      <c r="B34" s="96"/>
      <c r="C34" s="96"/>
      <c r="D34" s="96"/>
      <c r="E34" s="96"/>
      <c r="F34" s="95"/>
      <c r="G34" s="95"/>
      <c r="H34" s="96"/>
      <c r="I34" s="96"/>
      <c r="J34" s="96"/>
      <c r="K34" s="96"/>
      <c r="L34" s="96"/>
      <c r="M34" s="95"/>
      <c r="N34" s="95"/>
      <c r="O34" s="96"/>
      <c r="P34" s="96"/>
      <c r="Q34" s="96"/>
      <c r="R34" s="96"/>
      <c r="S34" s="96"/>
      <c r="T34" s="95"/>
      <c r="U34" s="95"/>
      <c r="V34" s="97"/>
      <c r="W34" s="96"/>
      <c r="X34" s="96"/>
      <c r="Y34" s="96"/>
      <c r="Z34" s="96"/>
      <c r="AA34" s="95"/>
      <c r="AB34" s="95"/>
      <c r="AC34" s="96"/>
      <c r="AD34" s="209"/>
      <c r="AE34" s="210"/>
      <c r="AF34" s="92"/>
      <c r="AG34" s="93"/>
    </row>
    <row r="35" ht="11.85" customHeight="1">
      <c r="A35" s="99"/>
      <c r="B35" s="96"/>
      <c r="C35" s="96"/>
      <c r="D35" s="96"/>
      <c r="E35" s="96"/>
      <c r="F35" s="95"/>
      <c r="G35" s="95"/>
      <c r="H35" s="96"/>
      <c r="I35" s="96"/>
      <c r="J35" s="96"/>
      <c r="K35" s="96"/>
      <c r="L35" s="96"/>
      <c r="M35" s="95"/>
      <c r="N35" s="95"/>
      <c r="O35" s="96"/>
      <c r="P35" s="96"/>
      <c r="Q35" s="96"/>
      <c r="R35" s="96"/>
      <c r="S35" s="96"/>
      <c r="T35" s="95"/>
      <c r="U35" s="95"/>
      <c r="V35" s="97"/>
      <c r="W35" s="96"/>
      <c r="X35" s="96"/>
      <c r="Y35" s="96"/>
      <c r="Z35" s="96"/>
      <c r="AA35" s="95"/>
      <c r="AB35" s="95"/>
      <c r="AC35" s="96"/>
      <c r="AD35" s="209"/>
      <c r="AE35" s="210"/>
      <c r="AF35" s="92"/>
      <c r="AG35" s="93"/>
    </row>
    <row r="36" ht="11.85" customHeight="1">
      <c r="A36" s="99"/>
      <c r="B36" s="96"/>
      <c r="C36" s="96"/>
      <c r="D36" s="96"/>
      <c r="E36" s="96"/>
      <c r="F36" s="95"/>
      <c r="G36" s="95"/>
      <c r="H36" s="96"/>
      <c r="I36" s="96"/>
      <c r="J36" s="96"/>
      <c r="K36" s="96"/>
      <c r="L36" s="96"/>
      <c r="M36" s="95"/>
      <c r="N36" s="95"/>
      <c r="O36" s="96"/>
      <c r="P36" s="96"/>
      <c r="Q36" s="96"/>
      <c r="R36" s="96"/>
      <c r="S36" s="96"/>
      <c r="T36" s="95"/>
      <c r="U36" s="95"/>
      <c r="V36" s="97"/>
      <c r="W36" s="96"/>
      <c r="X36" s="96"/>
      <c r="Y36" s="96"/>
      <c r="Z36" s="96"/>
      <c r="AA36" s="95"/>
      <c r="AB36" s="95"/>
      <c r="AC36" s="96"/>
      <c r="AD36" s="209"/>
      <c r="AE36" s="210"/>
      <c r="AF36" s="92"/>
      <c r="AG36" s="93"/>
    </row>
    <row r="37" ht="11.85" customHeight="1">
      <c r="A37" s="99"/>
      <c r="B37" s="96"/>
      <c r="C37" s="96"/>
      <c r="D37" s="96"/>
      <c r="E37" s="96"/>
      <c r="F37" s="95"/>
      <c r="G37" s="95"/>
      <c r="H37" s="96"/>
      <c r="I37" s="96"/>
      <c r="J37" s="96"/>
      <c r="K37" s="96"/>
      <c r="L37" s="96"/>
      <c r="M37" s="95"/>
      <c r="N37" s="95"/>
      <c r="O37" s="96"/>
      <c r="P37" s="96"/>
      <c r="Q37" s="96"/>
      <c r="R37" s="96"/>
      <c r="S37" s="96"/>
      <c r="T37" s="95"/>
      <c r="U37" s="95"/>
      <c r="V37" s="97"/>
      <c r="W37" s="96"/>
      <c r="X37" s="96"/>
      <c r="Y37" s="96"/>
      <c r="Z37" s="96"/>
      <c r="AA37" s="95"/>
      <c r="AB37" s="95"/>
      <c r="AC37" s="96"/>
      <c r="AD37" s="209"/>
      <c r="AE37" s="210"/>
      <c r="AF37" s="92"/>
      <c r="AG37" s="93"/>
    </row>
    <row r="38" ht="11.85" customHeight="1">
      <c r="A38" s="99"/>
      <c r="B38" s="96"/>
      <c r="C38" s="96"/>
      <c r="D38" s="96"/>
      <c r="E38" s="96"/>
      <c r="F38" s="95"/>
      <c r="G38" s="95"/>
      <c r="H38" s="96"/>
      <c r="I38" s="96"/>
      <c r="J38" s="96"/>
      <c r="K38" s="96"/>
      <c r="L38" s="96"/>
      <c r="M38" s="95"/>
      <c r="N38" s="95"/>
      <c r="O38" s="96"/>
      <c r="P38" s="96"/>
      <c r="Q38" s="96"/>
      <c r="R38" s="96"/>
      <c r="S38" s="96"/>
      <c r="T38" s="95"/>
      <c r="U38" s="101"/>
      <c r="V38" s="97"/>
      <c r="W38" s="96"/>
      <c r="X38" s="96"/>
      <c r="Y38" s="96"/>
      <c r="Z38" s="96"/>
      <c r="AA38" s="95"/>
      <c r="AB38" s="95"/>
      <c r="AC38" s="96"/>
      <c r="AD38" s="209"/>
      <c r="AE38" s="210"/>
      <c r="AF38" s="92"/>
      <c r="AG38" s="93"/>
    </row>
    <row r="39" ht="11.85" customHeight="1">
      <c r="A39" s="99"/>
      <c r="B39" s="96"/>
      <c r="C39" s="96"/>
      <c r="D39" s="96"/>
      <c r="E39" s="96"/>
      <c r="F39" s="95"/>
      <c r="G39" s="95"/>
      <c r="H39" s="96"/>
      <c r="I39" s="96"/>
      <c r="J39" s="96"/>
      <c r="K39" s="96"/>
      <c r="L39" s="96"/>
      <c r="M39" s="95"/>
      <c r="N39" s="95"/>
      <c r="O39" s="96"/>
      <c r="P39" s="96"/>
      <c r="Q39" s="96"/>
      <c r="R39" s="96"/>
      <c r="S39" s="96"/>
      <c r="T39" s="95"/>
      <c r="U39" s="95"/>
      <c r="V39" s="97"/>
      <c r="W39" s="96"/>
      <c r="X39" s="96"/>
      <c r="Y39" s="96"/>
      <c r="Z39" s="96"/>
      <c r="AA39" s="95"/>
      <c r="AB39" s="95"/>
      <c r="AC39" s="96"/>
      <c r="AD39" s="209"/>
      <c r="AE39" s="210"/>
      <c r="AF39" s="92"/>
      <c r="AG39" s="93"/>
    </row>
    <row r="40" ht="11.85" customHeight="1">
      <c r="A40" s="99"/>
      <c r="B40" s="96"/>
      <c r="C40" s="97"/>
      <c r="D40" s="96"/>
      <c r="E40" s="96"/>
      <c r="F40" s="95"/>
      <c r="G40" s="95"/>
      <c r="H40" s="96"/>
      <c r="I40" s="96"/>
      <c r="J40" s="96"/>
      <c r="K40" s="96"/>
      <c r="L40" s="96"/>
      <c r="M40" s="95"/>
      <c r="N40" s="95"/>
      <c r="O40" s="96"/>
      <c r="P40" s="96"/>
      <c r="Q40" s="96"/>
      <c r="R40" s="96"/>
      <c r="S40" s="96"/>
      <c r="T40" s="95"/>
      <c r="U40" s="95"/>
      <c r="V40" s="97"/>
      <c r="W40" s="96"/>
      <c r="X40" s="96"/>
      <c r="Y40" s="96"/>
      <c r="Z40" s="96"/>
      <c r="AA40" s="95"/>
      <c r="AB40" s="95"/>
      <c r="AC40" s="96"/>
      <c r="AD40" s="209"/>
      <c r="AE40" s="210"/>
      <c r="AF40" s="92"/>
      <c r="AG40" s="93"/>
    </row>
    <row r="41" ht="11.85" customHeight="1">
      <c r="A41" s="99"/>
      <c r="B41" s="96"/>
      <c r="C41" s="97"/>
      <c r="D41" s="96"/>
      <c r="E41" s="96"/>
      <c r="F41" s="95"/>
      <c r="G41" s="95"/>
      <c r="H41" s="96"/>
      <c r="I41" s="96"/>
      <c r="J41" s="96"/>
      <c r="K41" s="96"/>
      <c r="L41" s="96"/>
      <c r="M41" s="95"/>
      <c r="N41" s="95"/>
      <c r="O41" s="96"/>
      <c r="P41" s="96"/>
      <c r="Q41" s="96"/>
      <c r="R41" s="96"/>
      <c r="S41" s="96"/>
      <c r="T41" s="95"/>
      <c r="U41" s="95"/>
      <c r="V41" s="96"/>
      <c r="W41" s="96"/>
      <c r="X41" s="96"/>
      <c r="Y41" s="96"/>
      <c r="Z41" s="96"/>
      <c r="AA41" s="95"/>
      <c r="AB41" s="95"/>
      <c r="AC41" s="96"/>
      <c r="AD41" s="209"/>
      <c r="AE41" s="210"/>
      <c r="AF41" s="92"/>
      <c r="AG41" s="93"/>
    </row>
    <row r="42" ht="11.85" customHeight="1">
      <c r="A42" s="99"/>
      <c r="B42" s="96"/>
      <c r="C42" s="96"/>
      <c r="D42" s="96"/>
      <c r="E42" s="96"/>
      <c r="F42" s="95"/>
      <c r="G42" s="95"/>
      <c r="H42" s="96"/>
      <c r="I42" s="96"/>
      <c r="J42" s="96"/>
      <c r="K42" s="96"/>
      <c r="L42" s="96"/>
      <c r="M42" s="95"/>
      <c r="N42" s="95"/>
      <c r="O42" s="96"/>
      <c r="P42" s="96"/>
      <c r="Q42" s="96"/>
      <c r="R42" s="96"/>
      <c r="S42" s="96"/>
      <c r="T42" s="95"/>
      <c r="U42" s="95"/>
      <c r="V42" s="96"/>
      <c r="W42" s="96"/>
      <c r="X42" s="96"/>
      <c r="Y42" s="96"/>
      <c r="Z42" s="96"/>
      <c r="AA42" s="95"/>
      <c r="AB42" s="95"/>
      <c r="AC42" s="96"/>
      <c r="AD42" s="209"/>
      <c r="AE42" s="210"/>
      <c r="AF42" s="92"/>
      <c r="AG42" s="93"/>
    </row>
    <row r="43" ht="11.85" customHeight="1">
      <c r="A43" s="99"/>
      <c r="B43" s="96"/>
      <c r="C43" s="96"/>
      <c r="D43" s="96"/>
      <c r="E43" s="96"/>
      <c r="F43" s="95"/>
      <c r="G43" s="95"/>
      <c r="H43" s="96"/>
      <c r="I43" s="96"/>
      <c r="J43" s="96"/>
      <c r="K43" s="96"/>
      <c r="L43" s="96"/>
      <c r="M43" s="95"/>
      <c r="N43" s="95"/>
      <c r="O43" s="96"/>
      <c r="P43" s="96"/>
      <c r="Q43" s="96"/>
      <c r="R43" s="96"/>
      <c r="S43" s="96"/>
      <c r="T43" s="95"/>
      <c r="U43" s="95"/>
      <c r="V43" s="96"/>
      <c r="W43" s="96"/>
      <c r="X43" s="96"/>
      <c r="Y43" s="96"/>
      <c r="Z43" s="96"/>
      <c r="AA43" s="95"/>
      <c r="AB43" s="95"/>
      <c r="AC43" s="96"/>
      <c r="AD43" s="209"/>
      <c r="AE43" s="210"/>
      <c r="AF43" s="92"/>
      <c r="AG43" s="93"/>
    </row>
    <row r="44" ht="11.85" customHeight="1">
      <c r="A44" s="99"/>
      <c r="B44" s="96"/>
      <c r="C44" s="96"/>
      <c r="D44" s="96"/>
      <c r="E44" s="96"/>
      <c r="F44" s="95"/>
      <c r="G44" s="95"/>
      <c r="H44" s="96"/>
      <c r="I44" s="96"/>
      <c r="J44" s="96"/>
      <c r="K44" s="96"/>
      <c r="L44" s="96"/>
      <c r="M44" s="95"/>
      <c r="N44" s="95"/>
      <c r="O44" s="96"/>
      <c r="P44" s="96"/>
      <c r="Q44" s="96"/>
      <c r="R44" s="96"/>
      <c r="S44" s="96"/>
      <c r="T44" s="95"/>
      <c r="U44" s="95"/>
      <c r="V44" s="96"/>
      <c r="W44" s="96"/>
      <c r="X44" s="96"/>
      <c r="Y44" s="96"/>
      <c r="Z44" s="96"/>
      <c r="AA44" s="95"/>
      <c r="AB44" s="95"/>
      <c r="AC44" s="96"/>
      <c r="AD44" s="209"/>
      <c r="AE44" s="210"/>
      <c r="AF44" s="92"/>
      <c r="AG44" s="93"/>
    </row>
    <row r="45" ht="11.85" customHeight="1">
      <c r="A45" s="103"/>
      <c r="B45" s="105"/>
      <c r="C45" s="105"/>
      <c r="D45" s="105"/>
      <c r="E45" s="105"/>
      <c r="F45" s="104"/>
      <c r="G45" s="104"/>
      <c r="H45" s="105"/>
      <c r="I45" s="105"/>
      <c r="J45" s="105"/>
      <c r="K45" s="105"/>
      <c r="L45" s="105"/>
      <c r="M45" s="104"/>
      <c r="N45" s="104"/>
      <c r="O45" s="105"/>
      <c r="P45" s="105"/>
      <c r="Q45" s="105"/>
      <c r="R45" s="105"/>
      <c r="S45" s="105"/>
      <c r="T45" s="104"/>
      <c r="U45" s="104"/>
      <c r="V45" s="105"/>
      <c r="W45" s="105"/>
      <c r="X45" s="105"/>
      <c r="Y45" s="105"/>
      <c r="Z45" s="105"/>
      <c r="AA45" s="104"/>
      <c r="AB45" s="104"/>
      <c r="AC45" s="105"/>
      <c r="AD45" s="211"/>
      <c r="AE45" s="212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s="213"/>
      <c r="AE47" s="214"/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s="215"/>
      <c r="AE48" s="216"/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1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17" customWidth="1"/>
    <col min="2" max="2" width="12.0312" style="217" customWidth="1"/>
    <col min="3" max="3" width="11.6641" style="217" customWidth="1"/>
    <col min="4" max="4" width="12.1406" style="217" customWidth="1"/>
    <col min="5" max="5" width="11.0703" style="217" customWidth="1"/>
    <col min="6" max="6" width="11.0859" style="217" customWidth="1"/>
    <col min="7" max="7" width="10.9297" style="217" customWidth="1"/>
    <col min="8" max="8" width="11.1797" style="217" customWidth="1"/>
    <col min="9" max="9" width="11.5938" style="217" customWidth="1"/>
    <col min="10" max="10" width="10.5703" style="217" customWidth="1"/>
    <col min="11" max="11" width="12.0156" style="217" customWidth="1"/>
    <col min="12" max="12" width="11.5703" style="217" customWidth="1"/>
    <col min="13" max="13" width="11.8281" style="217" customWidth="1"/>
    <col min="14" max="14" width="12.1016" style="217" customWidth="1"/>
    <col min="15" max="15" width="10.1406" style="217" customWidth="1"/>
    <col min="16" max="16" width="9.92188" style="217" customWidth="1"/>
    <col min="17" max="17" width="10.7344" style="217" customWidth="1"/>
    <col min="18" max="18" width="10.0547" style="217" customWidth="1"/>
    <col min="19" max="19" width="10.0547" style="217" customWidth="1"/>
    <col min="20" max="20" width="10.0547" style="217" customWidth="1"/>
    <col min="21" max="21" width="10.0547" style="217" customWidth="1"/>
    <col min="22" max="22" width="10.0547" style="217" customWidth="1"/>
    <col min="23" max="23" width="10.0547" style="217" customWidth="1"/>
    <col min="24" max="24" width="10.0547" style="217" customWidth="1"/>
    <col min="25" max="25" width="10.0547" style="217" customWidth="1"/>
    <col min="26" max="26" width="10.0547" style="217" customWidth="1"/>
    <col min="27" max="27" width="10.0547" style="217" customWidth="1"/>
    <col min="28" max="28" width="10.0547" style="217" customWidth="1"/>
    <col min="29" max="29" width="10.0547" style="217" customWidth="1"/>
    <col min="30" max="30" width="10.0547" style="217" customWidth="1"/>
    <col min="31" max="31" width="10.0547" style="217" customWidth="1"/>
    <col min="32" max="32" width="10.0547" style="217" customWidth="1"/>
    <col min="33" max="33" width="10.0547" style="217" customWidth="1"/>
    <col min="34" max="256" width="11.8516" style="217" customWidth="1"/>
  </cols>
  <sheetData>
    <row r="1" ht="26.3" customHeight="1">
      <c r="A1" s="2">
        <v>42430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COUNTIF(A47:AE47,"&lt;&gt;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78">
        <f>SUM(AD6,AD47)</f>
        <v>0</v>
      </c>
      <c r="AF6" s="79"/>
      <c r="AG6" s="80"/>
    </row>
    <row r="7" ht="13.65" customHeight="1">
      <c r="A7" s="81">
        <v>42430</v>
      </c>
      <c r="B7" s="82">
        <v>42431</v>
      </c>
      <c r="C7" s="82">
        <v>42432</v>
      </c>
      <c r="D7" s="82">
        <v>42433</v>
      </c>
      <c r="E7" s="82">
        <v>42434</v>
      </c>
      <c r="F7" s="82">
        <v>42435</v>
      </c>
      <c r="G7" s="82">
        <v>42436</v>
      </c>
      <c r="H7" s="82">
        <v>42437</v>
      </c>
      <c r="I7" s="82">
        <v>42438</v>
      </c>
      <c r="J7" s="82">
        <v>42439</v>
      </c>
      <c r="K7" s="82">
        <v>42440</v>
      </c>
      <c r="L7" s="82">
        <v>42441</v>
      </c>
      <c r="M7" s="82">
        <v>42442</v>
      </c>
      <c r="N7" s="82">
        <v>42443</v>
      </c>
      <c r="O7" s="82">
        <v>42444</v>
      </c>
      <c r="P7" s="82">
        <v>42445</v>
      </c>
      <c r="Q7" s="82">
        <v>42446</v>
      </c>
      <c r="R7" s="82">
        <v>42447</v>
      </c>
      <c r="S7" s="82">
        <v>42448</v>
      </c>
      <c r="T7" s="82">
        <v>42449</v>
      </c>
      <c r="U7" s="82">
        <v>42450</v>
      </c>
      <c r="V7" s="82">
        <v>42451</v>
      </c>
      <c r="W7" s="82">
        <v>42452</v>
      </c>
      <c r="X7" s="82">
        <v>42453</v>
      </c>
      <c r="Y7" s="82">
        <v>42454</v>
      </c>
      <c r="Z7" s="82">
        <v>42455</v>
      </c>
      <c r="AA7" s="82">
        <v>42456</v>
      </c>
      <c r="AB7" s="82">
        <v>42457</v>
      </c>
      <c r="AC7" s="82">
        <v>42458</v>
      </c>
      <c r="AD7" s="82">
        <v>42459</v>
      </c>
      <c r="AE7" s="83">
        <v>42460</v>
      </c>
      <c r="AF7" s="84"/>
      <c r="AG7" s="85"/>
    </row>
    <row r="8" ht="11.85" customHeight="1">
      <c r="A8" s="86"/>
      <c r="B8" s="206"/>
      <c r="C8" s="89"/>
      <c r="D8" s="89"/>
      <c r="E8" s="88"/>
      <c r="F8" s="88"/>
      <c r="G8" s="89"/>
      <c r="H8" s="89"/>
      <c r="I8" s="89"/>
      <c r="J8" s="89"/>
      <c r="K8" s="89"/>
      <c r="L8" s="88"/>
      <c r="M8" s="88"/>
      <c r="N8" s="89"/>
      <c r="O8" s="89"/>
      <c r="P8" s="89"/>
      <c r="Q8" s="89"/>
      <c r="R8" s="89"/>
      <c r="S8" s="88"/>
      <c r="T8" s="88"/>
      <c r="U8" s="89"/>
      <c r="V8" s="90"/>
      <c r="W8" s="89"/>
      <c r="X8" s="89"/>
      <c r="Y8" s="89"/>
      <c r="Z8" s="88"/>
      <c r="AA8" s="88"/>
      <c r="AB8" s="89"/>
      <c r="AC8" s="89"/>
      <c r="AD8" s="89"/>
      <c r="AE8" s="218"/>
      <c r="AF8" s="92"/>
      <c r="AG8" s="93"/>
    </row>
    <row r="9" ht="11.85" customHeight="1">
      <c r="A9" s="94"/>
      <c r="B9" s="96"/>
      <c r="C9" s="96"/>
      <c r="D9" s="96"/>
      <c r="E9" s="95"/>
      <c r="F9" s="95"/>
      <c r="G9" s="96"/>
      <c r="H9" s="96"/>
      <c r="I9" s="96"/>
      <c r="J9" s="96"/>
      <c r="K9" s="96"/>
      <c r="L9" s="95"/>
      <c r="M9" s="95"/>
      <c r="N9" s="96"/>
      <c r="O9" s="96"/>
      <c r="P9" s="96"/>
      <c r="Q9" s="96"/>
      <c r="R9" s="96"/>
      <c r="S9" s="95"/>
      <c r="T9" s="95"/>
      <c r="U9" s="96"/>
      <c r="V9" s="97"/>
      <c r="W9" s="96"/>
      <c r="X9" s="96"/>
      <c r="Y9" s="96"/>
      <c r="Z9" s="95"/>
      <c r="AA9" s="95"/>
      <c r="AB9" s="96"/>
      <c r="AC9" s="96"/>
      <c r="AD9" s="96"/>
      <c r="AE9" s="219"/>
      <c r="AF9" s="92"/>
      <c r="AG9" s="93"/>
    </row>
    <row r="10" ht="11.85" customHeight="1">
      <c r="A10" s="99"/>
      <c r="B10" s="96"/>
      <c r="C10" s="96"/>
      <c r="D10" s="96"/>
      <c r="E10" s="95"/>
      <c r="F10" s="102"/>
      <c r="G10" s="96"/>
      <c r="H10" s="96"/>
      <c r="I10" s="96"/>
      <c r="J10" s="96"/>
      <c r="K10" s="96"/>
      <c r="L10" s="95"/>
      <c r="M10" s="95"/>
      <c r="N10" s="96"/>
      <c r="O10" s="96"/>
      <c r="P10" s="96"/>
      <c r="Q10" s="96"/>
      <c r="R10" s="96"/>
      <c r="S10" s="95"/>
      <c r="T10" s="95"/>
      <c r="U10" s="96"/>
      <c r="V10" s="97"/>
      <c r="W10" s="96"/>
      <c r="X10" s="96"/>
      <c r="Y10" s="96"/>
      <c r="Z10" s="95"/>
      <c r="AA10" s="95"/>
      <c r="AB10" s="96"/>
      <c r="AC10" s="96"/>
      <c r="AD10" s="96"/>
      <c r="AE10" s="219"/>
      <c r="AF10" s="92"/>
      <c r="AG10" s="93"/>
    </row>
    <row r="11" ht="11.85" customHeight="1">
      <c r="A11" s="99"/>
      <c r="B11" s="96"/>
      <c r="C11" s="96"/>
      <c r="D11" s="96"/>
      <c r="E11" s="95"/>
      <c r="F11" s="95"/>
      <c r="G11" s="96"/>
      <c r="H11" s="96"/>
      <c r="I11" s="96"/>
      <c r="J11" s="96"/>
      <c r="K11" s="96"/>
      <c r="L11" s="95"/>
      <c r="M11" s="95"/>
      <c r="N11" s="96"/>
      <c r="O11" s="96"/>
      <c r="P11" s="96"/>
      <c r="Q11" s="96"/>
      <c r="R11" s="96"/>
      <c r="S11" s="95"/>
      <c r="T11" s="95"/>
      <c r="U11" s="96"/>
      <c r="V11" s="97"/>
      <c r="W11" s="96"/>
      <c r="X11" s="96"/>
      <c r="Y11" s="96"/>
      <c r="Z11" s="95"/>
      <c r="AA11" s="95"/>
      <c r="AB11" s="96"/>
      <c r="AC11" s="96"/>
      <c r="AD11" s="96"/>
      <c r="AE11" s="219"/>
      <c r="AF11" s="92"/>
      <c r="AG11" s="93"/>
    </row>
    <row r="12" ht="11.85" customHeight="1">
      <c r="A12" s="99"/>
      <c r="B12" s="96"/>
      <c r="C12" s="96"/>
      <c r="D12" s="96"/>
      <c r="E12" s="95"/>
      <c r="F12" s="95"/>
      <c r="G12" s="96"/>
      <c r="H12" s="96"/>
      <c r="I12" s="96"/>
      <c r="J12" s="96"/>
      <c r="K12" s="96"/>
      <c r="L12" s="95"/>
      <c r="M12" s="95"/>
      <c r="N12" s="96"/>
      <c r="O12" s="96"/>
      <c r="P12" s="96"/>
      <c r="Q12" s="96"/>
      <c r="R12" s="96"/>
      <c r="S12" s="95"/>
      <c r="T12" s="95"/>
      <c r="U12" s="96"/>
      <c r="V12" s="97"/>
      <c r="W12" s="96"/>
      <c r="X12" s="96"/>
      <c r="Y12" s="96"/>
      <c r="Z12" s="95"/>
      <c r="AA12" s="95"/>
      <c r="AB12" s="96"/>
      <c r="AC12" s="96"/>
      <c r="AD12" s="96"/>
      <c r="AE12" s="219"/>
      <c r="AF12" s="92"/>
      <c r="AG12" s="93"/>
    </row>
    <row r="13" ht="11.85" customHeight="1">
      <c r="A13" s="99"/>
      <c r="B13" s="96"/>
      <c r="C13" s="96"/>
      <c r="D13" s="96"/>
      <c r="E13" s="95"/>
      <c r="F13" s="95"/>
      <c r="G13" s="96"/>
      <c r="H13" s="96"/>
      <c r="I13" s="96"/>
      <c r="J13" s="96"/>
      <c r="K13" s="96"/>
      <c r="L13" s="95"/>
      <c r="M13" s="95"/>
      <c r="N13" s="96"/>
      <c r="O13" s="96"/>
      <c r="P13" s="96"/>
      <c r="Q13" s="96"/>
      <c r="R13" s="96"/>
      <c r="S13" s="95"/>
      <c r="T13" s="95"/>
      <c r="U13" s="96"/>
      <c r="V13" s="97"/>
      <c r="W13" s="96"/>
      <c r="X13" s="96"/>
      <c r="Y13" s="96"/>
      <c r="Z13" s="95"/>
      <c r="AA13" s="95"/>
      <c r="AB13" s="96"/>
      <c r="AC13" s="96"/>
      <c r="AD13" s="96"/>
      <c r="AE13" s="219"/>
      <c r="AF13" s="92"/>
      <c r="AG13" s="93"/>
    </row>
    <row r="14" ht="11.85" customHeight="1">
      <c r="A14" s="99"/>
      <c r="B14" s="97"/>
      <c r="C14" s="96"/>
      <c r="D14" s="96"/>
      <c r="E14" s="95"/>
      <c r="F14" s="95"/>
      <c r="G14" s="96"/>
      <c r="H14" s="96"/>
      <c r="I14" s="100"/>
      <c r="J14" s="96"/>
      <c r="K14" s="96"/>
      <c r="L14" s="95"/>
      <c r="M14" s="95"/>
      <c r="N14" s="96"/>
      <c r="O14" s="96"/>
      <c r="P14" s="96"/>
      <c r="Q14" s="96"/>
      <c r="R14" s="96"/>
      <c r="S14" s="95"/>
      <c r="T14" s="95"/>
      <c r="U14" s="96"/>
      <c r="V14" s="97"/>
      <c r="W14" s="96"/>
      <c r="X14" s="96"/>
      <c r="Y14" s="96"/>
      <c r="Z14" s="95"/>
      <c r="AA14" s="95"/>
      <c r="AB14" s="96"/>
      <c r="AC14" s="96"/>
      <c r="AD14" s="96"/>
      <c r="AE14" s="219"/>
      <c r="AF14" s="92"/>
      <c r="AG14" s="93"/>
    </row>
    <row r="15" ht="11.85" customHeight="1">
      <c r="A15" s="99"/>
      <c r="B15" s="97"/>
      <c r="C15" s="96"/>
      <c r="D15" s="96"/>
      <c r="E15" s="95"/>
      <c r="F15" s="95"/>
      <c r="G15" s="96"/>
      <c r="H15" s="96"/>
      <c r="I15" s="96"/>
      <c r="J15" s="96"/>
      <c r="K15" s="96"/>
      <c r="L15" s="95"/>
      <c r="M15" s="95"/>
      <c r="N15" s="96"/>
      <c r="O15" s="96"/>
      <c r="P15" s="96"/>
      <c r="Q15" s="96"/>
      <c r="R15" s="96"/>
      <c r="S15" s="95"/>
      <c r="T15" s="95"/>
      <c r="U15" s="96"/>
      <c r="V15" s="97"/>
      <c r="W15" s="96"/>
      <c r="X15" s="96"/>
      <c r="Y15" s="96"/>
      <c r="Z15" s="95"/>
      <c r="AA15" s="95"/>
      <c r="AB15" s="96"/>
      <c r="AC15" s="96"/>
      <c r="AD15" s="96"/>
      <c r="AE15" s="219"/>
      <c r="AF15" s="92"/>
      <c r="AG15" s="93"/>
    </row>
    <row r="16" ht="11.85" customHeight="1">
      <c r="A16" s="99"/>
      <c r="B16" s="96"/>
      <c r="C16" s="96"/>
      <c r="D16" s="96"/>
      <c r="E16" s="95"/>
      <c r="F16" s="95"/>
      <c r="G16" s="96"/>
      <c r="H16" s="96"/>
      <c r="I16" s="96"/>
      <c r="J16" s="96"/>
      <c r="K16" s="96"/>
      <c r="L16" s="95"/>
      <c r="M16" s="95"/>
      <c r="N16" s="96"/>
      <c r="O16" s="96"/>
      <c r="P16" s="96"/>
      <c r="Q16" s="96"/>
      <c r="R16" s="96"/>
      <c r="S16" s="95"/>
      <c r="T16" s="95"/>
      <c r="U16" s="96"/>
      <c r="V16" s="97"/>
      <c r="W16" s="96"/>
      <c r="X16" s="96"/>
      <c r="Y16" s="96"/>
      <c r="Z16" s="95"/>
      <c r="AA16" s="95"/>
      <c r="AB16" s="96"/>
      <c r="AC16" s="96"/>
      <c r="AD16" s="96"/>
      <c r="AE16" s="219"/>
      <c r="AF16" s="92"/>
      <c r="AG16" s="93"/>
    </row>
    <row r="17" ht="11.85" customHeight="1">
      <c r="A17" s="99"/>
      <c r="B17" s="96"/>
      <c r="C17" s="96"/>
      <c r="D17" s="96"/>
      <c r="E17" s="95"/>
      <c r="F17" s="95"/>
      <c r="G17" s="96"/>
      <c r="H17" s="96"/>
      <c r="I17" s="96"/>
      <c r="J17" s="96"/>
      <c r="K17" s="96"/>
      <c r="L17" s="95"/>
      <c r="M17" s="95"/>
      <c r="N17" s="96"/>
      <c r="O17" s="96"/>
      <c r="P17" s="96"/>
      <c r="Q17" s="96"/>
      <c r="R17" s="96"/>
      <c r="S17" s="95"/>
      <c r="T17" s="95"/>
      <c r="U17" s="96"/>
      <c r="V17" s="97"/>
      <c r="W17" s="96"/>
      <c r="X17" s="96"/>
      <c r="Y17" s="96"/>
      <c r="Z17" s="95"/>
      <c r="AA17" s="95"/>
      <c r="AB17" s="96"/>
      <c r="AC17" s="96"/>
      <c r="AD17" s="96"/>
      <c r="AE17" s="219"/>
      <c r="AF17" s="92"/>
      <c r="AG17" s="93"/>
    </row>
    <row r="18" ht="11.85" customHeight="1">
      <c r="A18" s="99"/>
      <c r="B18" s="96"/>
      <c r="C18" s="96"/>
      <c r="D18" s="96"/>
      <c r="E18" s="95"/>
      <c r="F18" s="95"/>
      <c r="G18" s="96"/>
      <c r="H18" s="96"/>
      <c r="I18" s="96"/>
      <c r="J18" s="96"/>
      <c r="K18" s="96"/>
      <c r="L18" s="95"/>
      <c r="M18" s="95"/>
      <c r="N18" s="96"/>
      <c r="O18" s="96"/>
      <c r="P18" s="96"/>
      <c r="Q18" s="96"/>
      <c r="R18" s="96"/>
      <c r="S18" s="95"/>
      <c r="T18" s="95"/>
      <c r="U18" s="96"/>
      <c r="V18" s="97"/>
      <c r="W18" s="96"/>
      <c r="X18" s="96"/>
      <c r="Y18" s="96"/>
      <c r="Z18" s="95"/>
      <c r="AA18" s="95"/>
      <c r="AB18" s="96"/>
      <c r="AC18" s="96"/>
      <c r="AD18" s="96"/>
      <c r="AE18" s="219"/>
      <c r="AF18" s="92"/>
      <c r="AG18" s="93"/>
    </row>
    <row r="19" ht="11.85" customHeight="1">
      <c r="A19" s="99"/>
      <c r="B19" s="96"/>
      <c r="C19" s="96"/>
      <c r="D19" s="96"/>
      <c r="E19" s="95"/>
      <c r="F19" s="95"/>
      <c r="G19" s="96"/>
      <c r="H19" s="96"/>
      <c r="I19" s="96"/>
      <c r="J19" s="96"/>
      <c r="K19" s="96"/>
      <c r="L19" s="95"/>
      <c r="M19" s="95"/>
      <c r="N19" s="96"/>
      <c r="O19" s="96"/>
      <c r="P19" s="96"/>
      <c r="Q19" s="96"/>
      <c r="R19" s="96"/>
      <c r="S19" s="95"/>
      <c r="T19" s="95"/>
      <c r="U19" s="96"/>
      <c r="V19" s="97"/>
      <c r="W19" s="96"/>
      <c r="X19" s="96"/>
      <c r="Y19" s="96"/>
      <c r="Z19" s="95"/>
      <c r="AA19" s="95"/>
      <c r="AB19" s="96"/>
      <c r="AC19" s="96"/>
      <c r="AD19" s="96"/>
      <c r="AE19" s="219"/>
      <c r="AF19" s="92"/>
      <c r="AG19" s="93"/>
    </row>
    <row r="20" ht="11.85" customHeight="1">
      <c r="A20" s="99"/>
      <c r="B20" s="96"/>
      <c r="C20" s="96"/>
      <c r="D20" s="96"/>
      <c r="E20" s="95"/>
      <c r="F20" s="95"/>
      <c r="G20" s="96"/>
      <c r="H20" s="96"/>
      <c r="I20" s="96"/>
      <c r="J20" s="96"/>
      <c r="K20" s="96"/>
      <c r="L20" s="95"/>
      <c r="M20" s="95"/>
      <c r="N20" s="96"/>
      <c r="O20" s="96"/>
      <c r="P20" s="96"/>
      <c r="Q20" s="96"/>
      <c r="R20" s="96"/>
      <c r="S20" s="95"/>
      <c r="T20" s="95"/>
      <c r="U20" s="96"/>
      <c r="V20" s="97"/>
      <c r="W20" s="96"/>
      <c r="X20" s="96"/>
      <c r="Y20" s="96"/>
      <c r="Z20" s="95"/>
      <c r="AA20" s="95"/>
      <c r="AB20" s="96"/>
      <c r="AC20" s="96"/>
      <c r="AD20" s="96"/>
      <c r="AE20" s="219"/>
      <c r="AF20" s="92"/>
      <c r="AG20" s="93"/>
    </row>
    <row r="21" ht="11.85" customHeight="1">
      <c r="A21" s="99"/>
      <c r="B21" s="96"/>
      <c r="C21" s="96"/>
      <c r="D21" s="96"/>
      <c r="E21" s="95"/>
      <c r="F21" s="95"/>
      <c r="G21" s="96"/>
      <c r="H21" s="96"/>
      <c r="I21" s="96"/>
      <c r="J21" s="96"/>
      <c r="K21" s="96"/>
      <c r="L21" s="95"/>
      <c r="M21" s="95"/>
      <c r="N21" s="96"/>
      <c r="O21" s="96"/>
      <c r="P21" s="96"/>
      <c r="Q21" s="96"/>
      <c r="R21" s="96"/>
      <c r="S21" s="95"/>
      <c r="T21" s="95"/>
      <c r="U21" s="96"/>
      <c r="V21" s="97"/>
      <c r="W21" s="96"/>
      <c r="X21" s="96"/>
      <c r="Y21" s="96"/>
      <c r="Z21" s="95"/>
      <c r="AA21" s="95"/>
      <c r="AB21" s="96"/>
      <c r="AC21" s="96"/>
      <c r="AD21" s="96"/>
      <c r="AE21" s="219"/>
      <c r="AF21" s="92"/>
      <c r="AG21" s="93"/>
    </row>
    <row r="22" ht="11.85" customHeight="1">
      <c r="A22" s="99"/>
      <c r="B22" s="96"/>
      <c r="C22" s="96"/>
      <c r="D22" s="96"/>
      <c r="E22" s="95"/>
      <c r="F22" s="95"/>
      <c r="G22" s="96"/>
      <c r="H22" s="96"/>
      <c r="I22" s="96"/>
      <c r="J22" s="96"/>
      <c r="K22" s="96"/>
      <c r="L22" s="95"/>
      <c r="M22" s="95"/>
      <c r="N22" s="96"/>
      <c r="O22" s="96"/>
      <c r="P22" s="96"/>
      <c r="Q22" s="96"/>
      <c r="R22" s="96"/>
      <c r="S22" s="95"/>
      <c r="T22" s="95"/>
      <c r="U22" s="96"/>
      <c r="V22" s="97"/>
      <c r="W22" s="96"/>
      <c r="X22" s="96"/>
      <c r="Y22" s="96"/>
      <c r="Z22" s="95"/>
      <c r="AA22" s="95"/>
      <c r="AB22" s="96"/>
      <c r="AC22" s="96"/>
      <c r="AD22" s="96"/>
      <c r="AE22" s="219"/>
      <c r="AF22" s="92"/>
      <c r="AG22" s="93"/>
    </row>
    <row r="23" ht="11.85" customHeight="1">
      <c r="A23" s="99"/>
      <c r="B23" s="96"/>
      <c r="C23" s="96"/>
      <c r="D23" s="96"/>
      <c r="E23" s="95"/>
      <c r="F23" s="95"/>
      <c r="G23" s="96"/>
      <c r="H23" s="96"/>
      <c r="I23" s="96"/>
      <c r="J23" s="96"/>
      <c r="K23" s="96"/>
      <c r="L23" s="95"/>
      <c r="M23" s="95"/>
      <c r="N23" s="96"/>
      <c r="O23" s="96"/>
      <c r="P23" s="96"/>
      <c r="Q23" s="96"/>
      <c r="R23" s="96"/>
      <c r="S23" s="95"/>
      <c r="T23" s="95"/>
      <c r="U23" s="96"/>
      <c r="V23" s="97"/>
      <c r="W23" s="96"/>
      <c r="X23" s="96"/>
      <c r="Y23" s="96"/>
      <c r="Z23" s="95"/>
      <c r="AA23" s="95"/>
      <c r="AB23" s="96"/>
      <c r="AC23" s="96"/>
      <c r="AD23" s="96"/>
      <c r="AE23" s="219"/>
      <c r="AF23" s="92"/>
      <c r="AG23" s="93"/>
    </row>
    <row r="24" ht="11.85" customHeight="1">
      <c r="A24" s="99"/>
      <c r="B24" s="96"/>
      <c r="C24" s="96"/>
      <c r="D24" s="96"/>
      <c r="E24" s="95"/>
      <c r="F24" s="95"/>
      <c r="G24" s="96"/>
      <c r="H24" s="96"/>
      <c r="I24" s="96"/>
      <c r="J24" s="96"/>
      <c r="K24" s="96"/>
      <c r="L24" s="95"/>
      <c r="M24" s="95"/>
      <c r="N24" s="96"/>
      <c r="O24" s="96"/>
      <c r="P24" s="96"/>
      <c r="Q24" s="96"/>
      <c r="R24" s="96"/>
      <c r="S24" s="95"/>
      <c r="T24" s="95"/>
      <c r="U24" s="96"/>
      <c r="V24" s="97"/>
      <c r="W24" s="96"/>
      <c r="X24" s="96"/>
      <c r="Y24" s="96"/>
      <c r="Z24" s="95"/>
      <c r="AA24" s="95"/>
      <c r="AB24" s="96"/>
      <c r="AC24" s="96"/>
      <c r="AD24" s="96"/>
      <c r="AE24" s="219"/>
      <c r="AF24" s="92"/>
      <c r="AG24" s="93"/>
    </row>
    <row r="25" ht="11.85" customHeight="1">
      <c r="A25" s="99"/>
      <c r="B25" s="96"/>
      <c r="C25" s="96"/>
      <c r="D25" s="96"/>
      <c r="E25" s="95"/>
      <c r="F25" s="95"/>
      <c r="G25" s="96"/>
      <c r="H25" s="96"/>
      <c r="I25" s="96"/>
      <c r="J25" s="96"/>
      <c r="K25" s="96"/>
      <c r="L25" s="95"/>
      <c r="M25" s="95"/>
      <c r="N25" s="96"/>
      <c r="O25" s="96"/>
      <c r="P25" s="96"/>
      <c r="Q25" s="96"/>
      <c r="R25" s="96"/>
      <c r="S25" s="95"/>
      <c r="T25" s="95"/>
      <c r="U25" s="96"/>
      <c r="V25" s="97"/>
      <c r="W25" s="96"/>
      <c r="X25" s="96"/>
      <c r="Y25" s="96"/>
      <c r="Z25" s="95"/>
      <c r="AA25" s="95"/>
      <c r="AB25" s="96"/>
      <c r="AC25" s="96"/>
      <c r="AD25" s="96"/>
      <c r="AE25" s="219"/>
      <c r="AF25" s="92"/>
      <c r="AG25" s="93"/>
    </row>
    <row r="26" ht="11.85" customHeight="1">
      <c r="A26" s="99"/>
      <c r="B26" s="96"/>
      <c r="C26" s="96"/>
      <c r="D26" s="96"/>
      <c r="E26" s="95"/>
      <c r="F26" s="95"/>
      <c r="G26" s="96"/>
      <c r="H26" s="96"/>
      <c r="I26" s="96"/>
      <c r="J26" s="96"/>
      <c r="K26" s="96"/>
      <c r="L26" s="95"/>
      <c r="M26" s="95"/>
      <c r="N26" s="96"/>
      <c r="O26" s="96"/>
      <c r="P26" s="96"/>
      <c r="Q26" s="96"/>
      <c r="R26" s="96"/>
      <c r="S26" s="95"/>
      <c r="T26" s="95"/>
      <c r="U26" s="96"/>
      <c r="V26" s="97"/>
      <c r="W26" s="96"/>
      <c r="X26" s="96"/>
      <c r="Y26" s="96"/>
      <c r="Z26" s="95"/>
      <c r="AA26" s="95"/>
      <c r="AB26" s="96"/>
      <c r="AC26" s="96"/>
      <c r="AD26" s="96"/>
      <c r="AE26" s="219"/>
      <c r="AF26" s="92"/>
      <c r="AG26" s="93"/>
    </row>
    <row r="27" ht="11.85" customHeight="1">
      <c r="A27" s="99"/>
      <c r="B27" s="96"/>
      <c r="C27" s="96"/>
      <c r="D27" s="96"/>
      <c r="E27" s="95"/>
      <c r="F27" s="95"/>
      <c r="G27" s="96"/>
      <c r="H27" s="96"/>
      <c r="I27" s="96"/>
      <c r="J27" s="96"/>
      <c r="K27" s="96"/>
      <c r="L27" s="95"/>
      <c r="M27" s="95"/>
      <c r="N27" s="96"/>
      <c r="O27" s="96"/>
      <c r="P27" s="96"/>
      <c r="Q27" s="96"/>
      <c r="R27" s="96"/>
      <c r="S27" s="95"/>
      <c r="T27" s="95"/>
      <c r="U27" s="96"/>
      <c r="V27" s="97"/>
      <c r="W27" s="96"/>
      <c r="X27" s="96"/>
      <c r="Y27" s="96"/>
      <c r="Z27" s="95"/>
      <c r="AA27" s="95"/>
      <c r="AB27" s="96"/>
      <c r="AC27" s="96"/>
      <c r="AD27" s="96"/>
      <c r="AE27" s="219"/>
      <c r="AF27" s="92"/>
      <c r="AG27" s="93"/>
    </row>
    <row r="28" ht="11.85" customHeight="1">
      <c r="A28" s="99"/>
      <c r="B28" s="96"/>
      <c r="C28" s="96"/>
      <c r="D28" s="96"/>
      <c r="E28" s="95"/>
      <c r="F28" s="95"/>
      <c r="G28" s="96"/>
      <c r="H28" s="96"/>
      <c r="I28" s="96"/>
      <c r="J28" s="96"/>
      <c r="K28" s="96"/>
      <c r="L28" s="95"/>
      <c r="M28" s="95"/>
      <c r="N28" s="96"/>
      <c r="O28" s="96"/>
      <c r="P28" s="96"/>
      <c r="Q28" s="96"/>
      <c r="R28" s="96"/>
      <c r="S28" s="95"/>
      <c r="T28" s="95"/>
      <c r="U28" s="96"/>
      <c r="V28" s="97"/>
      <c r="W28" s="96"/>
      <c r="X28" s="96"/>
      <c r="Y28" s="96"/>
      <c r="Z28" s="95"/>
      <c r="AA28" s="95"/>
      <c r="AB28" s="96"/>
      <c r="AC28" s="96"/>
      <c r="AD28" s="96"/>
      <c r="AE28" s="219"/>
      <c r="AF28" s="92"/>
      <c r="AG28" s="93"/>
    </row>
    <row r="29" ht="11.85" customHeight="1">
      <c r="A29" s="99"/>
      <c r="B29" s="96"/>
      <c r="C29" s="96"/>
      <c r="D29" s="96"/>
      <c r="E29" s="95"/>
      <c r="F29" s="95"/>
      <c r="G29" s="96"/>
      <c r="H29" s="96"/>
      <c r="I29" s="96"/>
      <c r="J29" s="96"/>
      <c r="K29" s="96"/>
      <c r="L29" s="95"/>
      <c r="M29" s="95"/>
      <c r="N29" s="96"/>
      <c r="O29" s="96"/>
      <c r="P29" s="96"/>
      <c r="Q29" s="96"/>
      <c r="R29" s="96"/>
      <c r="S29" s="95"/>
      <c r="T29" s="95"/>
      <c r="U29" s="96"/>
      <c r="V29" s="97"/>
      <c r="W29" s="96"/>
      <c r="X29" s="96"/>
      <c r="Y29" s="96"/>
      <c r="Z29" s="95"/>
      <c r="AA29" s="95"/>
      <c r="AB29" s="96"/>
      <c r="AC29" s="96"/>
      <c r="AD29" s="96"/>
      <c r="AE29" s="219"/>
      <c r="AF29" s="92"/>
      <c r="AG29" s="93"/>
    </row>
    <row r="30" ht="11.85" customHeight="1">
      <c r="A30" s="99"/>
      <c r="B30" s="96"/>
      <c r="C30" s="96"/>
      <c r="D30" s="96"/>
      <c r="E30" s="95"/>
      <c r="F30" s="95"/>
      <c r="G30" s="96"/>
      <c r="H30" s="96"/>
      <c r="I30" s="96"/>
      <c r="J30" s="96"/>
      <c r="K30" s="96"/>
      <c r="L30" s="95"/>
      <c r="M30" s="95"/>
      <c r="N30" s="96"/>
      <c r="O30" s="96"/>
      <c r="P30" s="96"/>
      <c r="Q30" s="96"/>
      <c r="R30" s="96"/>
      <c r="S30" s="95"/>
      <c r="T30" s="95"/>
      <c r="U30" s="96"/>
      <c r="V30" s="97"/>
      <c r="W30" s="96"/>
      <c r="X30" s="96"/>
      <c r="Y30" s="96"/>
      <c r="Z30" s="95"/>
      <c r="AA30" s="95"/>
      <c r="AB30" s="96"/>
      <c r="AC30" s="96"/>
      <c r="AD30" s="96"/>
      <c r="AE30" s="219"/>
      <c r="AF30" s="92"/>
      <c r="AG30" s="93"/>
    </row>
    <row r="31" ht="11.85" customHeight="1">
      <c r="A31" s="99"/>
      <c r="B31" s="96"/>
      <c r="C31" s="96"/>
      <c r="D31" s="96"/>
      <c r="E31" s="95"/>
      <c r="F31" s="95"/>
      <c r="G31" s="96"/>
      <c r="H31" s="96"/>
      <c r="I31" s="96"/>
      <c r="J31" s="96"/>
      <c r="K31" s="96"/>
      <c r="L31" s="95"/>
      <c r="M31" s="95"/>
      <c r="N31" s="96"/>
      <c r="O31" s="96"/>
      <c r="P31" s="96"/>
      <c r="Q31" s="96"/>
      <c r="R31" s="96"/>
      <c r="S31" s="95"/>
      <c r="T31" s="95"/>
      <c r="U31" s="96"/>
      <c r="V31" s="97"/>
      <c r="W31" s="96"/>
      <c r="X31" s="96"/>
      <c r="Y31" s="96"/>
      <c r="Z31" s="95"/>
      <c r="AA31" s="95"/>
      <c r="AB31" s="96"/>
      <c r="AC31" s="96"/>
      <c r="AD31" s="96"/>
      <c r="AE31" s="219"/>
      <c r="AF31" s="92"/>
      <c r="AG31" s="93"/>
    </row>
    <row r="32" ht="11.85" customHeight="1">
      <c r="A32" s="99"/>
      <c r="B32" s="96"/>
      <c r="C32" s="96"/>
      <c r="D32" s="96"/>
      <c r="E32" s="95"/>
      <c r="F32" s="95"/>
      <c r="G32" s="96"/>
      <c r="H32" s="96"/>
      <c r="I32" s="96"/>
      <c r="J32" s="96"/>
      <c r="K32" s="96"/>
      <c r="L32" s="95"/>
      <c r="M32" s="95"/>
      <c r="N32" s="96"/>
      <c r="O32" s="96"/>
      <c r="P32" s="96"/>
      <c r="Q32" s="96"/>
      <c r="R32" s="96"/>
      <c r="S32" s="95"/>
      <c r="T32" s="95"/>
      <c r="U32" s="96"/>
      <c r="V32" s="97"/>
      <c r="W32" s="96"/>
      <c r="X32" s="96"/>
      <c r="Y32" s="96"/>
      <c r="Z32" s="95"/>
      <c r="AA32" s="95"/>
      <c r="AB32" s="96"/>
      <c r="AC32" s="96"/>
      <c r="AD32" s="96"/>
      <c r="AE32" s="219"/>
      <c r="AF32" s="92"/>
      <c r="AG32" s="93"/>
    </row>
    <row r="33" ht="11.85" customHeight="1">
      <c r="A33" s="99"/>
      <c r="B33" s="96"/>
      <c r="C33" s="96"/>
      <c r="D33" s="96"/>
      <c r="E33" s="95"/>
      <c r="F33" s="95"/>
      <c r="G33" s="96"/>
      <c r="H33" s="96"/>
      <c r="I33" s="96"/>
      <c r="J33" s="96"/>
      <c r="K33" s="96"/>
      <c r="L33" s="95"/>
      <c r="M33" s="95"/>
      <c r="N33" s="96"/>
      <c r="O33" s="96"/>
      <c r="P33" s="96"/>
      <c r="Q33" s="96"/>
      <c r="R33" s="96"/>
      <c r="S33" s="95"/>
      <c r="T33" s="95"/>
      <c r="U33" s="96"/>
      <c r="V33" s="97"/>
      <c r="W33" s="96"/>
      <c r="X33" s="96"/>
      <c r="Y33" s="96"/>
      <c r="Z33" s="95"/>
      <c r="AA33" s="95"/>
      <c r="AB33" s="96"/>
      <c r="AC33" s="96"/>
      <c r="AD33" s="96"/>
      <c r="AE33" s="219"/>
      <c r="AF33" s="92"/>
      <c r="AG33" s="93"/>
    </row>
    <row r="34" ht="11.85" customHeight="1">
      <c r="A34" s="99"/>
      <c r="B34" s="96"/>
      <c r="C34" s="96"/>
      <c r="D34" s="96"/>
      <c r="E34" s="95"/>
      <c r="F34" s="95"/>
      <c r="G34" s="96"/>
      <c r="H34" s="96"/>
      <c r="I34" s="96"/>
      <c r="J34" s="96"/>
      <c r="K34" s="96"/>
      <c r="L34" s="95"/>
      <c r="M34" s="95"/>
      <c r="N34" s="96"/>
      <c r="O34" s="96"/>
      <c r="P34" s="96"/>
      <c r="Q34" s="96"/>
      <c r="R34" s="96"/>
      <c r="S34" s="95"/>
      <c r="T34" s="95"/>
      <c r="U34" s="96"/>
      <c r="V34" s="97"/>
      <c r="W34" s="96"/>
      <c r="X34" s="96"/>
      <c r="Y34" s="96"/>
      <c r="Z34" s="95"/>
      <c r="AA34" s="95"/>
      <c r="AB34" s="96"/>
      <c r="AC34" s="96"/>
      <c r="AD34" s="96"/>
      <c r="AE34" s="219"/>
      <c r="AF34" s="92"/>
      <c r="AG34" s="93"/>
    </row>
    <row r="35" ht="11.85" customHeight="1">
      <c r="A35" s="99"/>
      <c r="B35" s="96"/>
      <c r="C35" s="96"/>
      <c r="D35" s="96"/>
      <c r="E35" s="95"/>
      <c r="F35" s="95"/>
      <c r="G35" s="96"/>
      <c r="H35" s="96"/>
      <c r="I35" s="96"/>
      <c r="J35" s="96"/>
      <c r="K35" s="96"/>
      <c r="L35" s="95"/>
      <c r="M35" s="95"/>
      <c r="N35" s="96"/>
      <c r="O35" s="96"/>
      <c r="P35" s="96"/>
      <c r="Q35" s="96"/>
      <c r="R35" s="96"/>
      <c r="S35" s="95"/>
      <c r="T35" s="95"/>
      <c r="U35" s="96"/>
      <c r="V35" s="97"/>
      <c r="W35" s="96"/>
      <c r="X35" s="96"/>
      <c r="Y35" s="96"/>
      <c r="Z35" s="95"/>
      <c r="AA35" s="95"/>
      <c r="AB35" s="96"/>
      <c r="AC35" s="96"/>
      <c r="AD35" s="96"/>
      <c r="AE35" s="219"/>
      <c r="AF35" s="92"/>
      <c r="AG35" s="93"/>
    </row>
    <row r="36" ht="11.85" customHeight="1">
      <c r="A36" s="99"/>
      <c r="B36" s="96"/>
      <c r="C36" s="96"/>
      <c r="D36" s="96"/>
      <c r="E36" s="95"/>
      <c r="F36" s="95"/>
      <c r="G36" s="96"/>
      <c r="H36" s="96"/>
      <c r="I36" s="96"/>
      <c r="J36" s="96"/>
      <c r="K36" s="96"/>
      <c r="L36" s="95"/>
      <c r="M36" s="95"/>
      <c r="N36" s="96"/>
      <c r="O36" s="96"/>
      <c r="P36" s="96"/>
      <c r="Q36" s="96"/>
      <c r="R36" s="96"/>
      <c r="S36" s="95"/>
      <c r="T36" s="95"/>
      <c r="U36" s="96"/>
      <c r="V36" s="97"/>
      <c r="W36" s="96"/>
      <c r="X36" s="96"/>
      <c r="Y36" s="96"/>
      <c r="Z36" s="95"/>
      <c r="AA36" s="95"/>
      <c r="AB36" s="96"/>
      <c r="AC36" s="96"/>
      <c r="AD36" s="96"/>
      <c r="AE36" s="219"/>
      <c r="AF36" s="92"/>
      <c r="AG36" s="93"/>
    </row>
    <row r="37" ht="11.85" customHeight="1">
      <c r="A37" s="99"/>
      <c r="B37" s="96"/>
      <c r="C37" s="96"/>
      <c r="D37" s="96"/>
      <c r="E37" s="95"/>
      <c r="F37" s="95"/>
      <c r="G37" s="96"/>
      <c r="H37" s="96"/>
      <c r="I37" s="96"/>
      <c r="J37" s="96"/>
      <c r="K37" s="96"/>
      <c r="L37" s="95"/>
      <c r="M37" s="95"/>
      <c r="N37" s="96"/>
      <c r="O37" s="96"/>
      <c r="P37" s="96"/>
      <c r="Q37" s="96"/>
      <c r="R37" s="96"/>
      <c r="S37" s="95"/>
      <c r="T37" s="95"/>
      <c r="U37" s="96"/>
      <c r="V37" s="97"/>
      <c r="W37" s="96"/>
      <c r="X37" s="96"/>
      <c r="Y37" s="96"/>
      <c r="Z37" s="95"/>
      <c r="AA37" s="95"/>
      <c r="AB37" s="96"/>
      <c r="AC37" s="96"/>
      <c r="AD37" s="96"/>
      <c r="AE37" s="219"/>
      <c r="AF37" s="92"/>
      <c r="AG37" s="93"/>
    </row>
    <row r="38" ht="11.85" customHeight="1">
      <c r="A38" s="99"/>
      <c r="B38" s="96"/>
      <c r="C38" s="96"/>
      <c r="D38" s="96"/>
      <c r="E38" s="95"/>
      <c r="F38" s="95"/>
      <c r="G38" s="96"/>
      <c r="H38" s="96"/>
      <c r="I38" s="96"/>
      <c r="J38" s="96"/>
      <c r="K38" s="96"/>
      <c r="L38" s="95"/>
      <c r="M38" s="95"/>
      <c r="N38" s="96"/>
      <c r="O38" s="96"/>
      <c r="P38" s="96"/>
      <c r="Q38" s="96"/>
      <c r="R38" s="96"/>
      <c r="S38" s="95"/>
      <c r="T38" s="95"/>
      <c r="U38" s="97"/>
      <c r="V38" s="97"/>
      <c r="W38" s="96"/>
      <c r="X38" s="96"/>
      <c r="Y38" s="96"/>
      <c r="Z38" s="95"/>
      <c r="AA38" s="95"/>
      <c r="AB38" s="96"/>
      <c r="AC38" s="96"/>
      <c r="AD38" s="96"/>
      <c r="AE38" s="219"/>
      <c r="AF38" s="92"/>
      <c r="AG38" s="93"/>
    </row>
    <row r="39" ht="11.85" customHeight="1">
      <c r="A39" s="99"/>
      <c r="B39" s="96"/>
      <c r="C39" s="96"/>
      <c r="D39" s="96"/>
      <c r="E39" s="95"/>
      <c r="F39" s="95"/>
      <c r="G39" s="96"/>
      <c r="H39" s="96"/>
      <c r="I39" s="96"/>
      <c r="J39" s="96"/>
      <c r="K39" s="96"/>
      <c r="L39" s="95"/>
      <c r="M39" s="95"/>
      <c r="N39" s="96"/>
      <c r="O39" s="96"/>
      <c r="P39" s="96"/>
      <c r="Q39" s="96"/>
      <c r="R39" s="96"/>
      <c r="S39" s="95"/>
      <c r="T39" s="95"/>
      <c r="U39" s="96"/>
      <c r="V39" s="97"/>
      <c r="W39" s="96"/>
      <c r="X39" s="96"/>
      <c r="Y39" s="96"/>
      <c r="Z39" s="95"/>
      <c r="AA39" s="95"/>
      <c r="AB39" s="96"/>
      <c r="AC39" s="96"/>
      <c r="AD39" s="96"/>
      <c r="AE39" s="219"/>
      <c r="AF39" s="92"/>
      <c r="AG39" s="93"/>
    </row>
    <row r="40" ht="11.85" customHeight="1">
      <c r="A40" s="99"/>
      <c r="B40" s="96"/>
      <c r="C40" s="97"/>
      <c r="D40" s="96"/>
      <c r="E40" s="95"/>
      <c r="F40" s="95"/>
      <c r="G40" s="96"/>
      <c r="H40" s="96"/>
      <c r="I40" s="96"/>
      <c r="J40" s="96"/>
      <c r="K40" s="96"/>
      <c r="L40" s="95"/>
      <c r="M40" s="95"/>
      <c r="N40" s="96"/>
      <c r="O40" s="96"/>
      <c r="P40" s="96"/>
      <c r="Q40" s="96"/>
      <c r="R40" s="96"/>
      <c r="S40" s="95"/>
      <c r="T40" s="95"/>
      <c r="U40" s="96"/>
      <c r="V40" s="97"/>
      <c r="W40" s="96"/>
      <c r="X40" s="96"/>
      <c r="Y40" s="96"/>
      <c r="Z40" s="95"/>
      <c r="AA40" s="95"/>
      <c r="AB40" s="96"/>
      <c r="AC40" s="96"/>
      <c r="AD40" s="96"/>
      <c r="AE40" s="219"/>
      <c r="AF40" s="92"/>
      <c r="AG40" s="93"/>
    </row>
    <row r="41" ht="11.85" customHeight="1">
      <c r="A41" s="99"/>
      <c r="B41" s="96"/>
      <c r="C41" s="97"/>
      <c r="D41" s="96"/>
      <c r="E41" s="95"/>
      <c r="F41" s="95"/>
      <c r="G41" s="96"/>
      <c r="H41" s="96"/>
      <c r="I41" s="96"/>
      <c r="J41" s="96"/>
      <c r="K41" s="96"/>
      <c r="L41" s="95"/>
      <c r="M41" s="95"/>
      <c r="N41" s="96"/>
      <c r="O41" s="96"/>
      <c r="P41" s="96"/>
      <c r="Q41" s="96"/>
      <c r="R41" s="96"/>
      <c r="S41" s="95"/>
      <c r="T41" s="95"/>
      <c r="U41" s="96"/>
      <c r="V41" s="96"/>
      <c r="W41" s="96"/>
      <c r="X41" s="96"/>
      <c r="Y41" s="96"/>
      <c r="Z41" s="95"/>
      <c r="AA41" s="95"/>
      <c r="AB41" s="96"/>
      <c r="AC41" s="96"/>
      <c r="AD41" s="96"/>
      <c r="AE41" s="219"/>
      <c r="AF41" s="92"/>
      <c r="AG41" s="93"/>
    </row>
    <row r="42" ht="11.85" customHeight="1">
      <c r="A42" s="99"/>
      <c r="B42" s="96"/>
      <c r="C42" s="96"/>
      <c r="D42" s="96"/>
      <c r="E42" s="95"/>
      <c r="F42" s="95"/>
      <c r="G42" s="96"/>
      <c r="H42" s="96"/>
      <c r="I42" s="96"/>
      <c r="J42" s="96"/>
      <c r="K42" s="96"/>
      <c r="L42" s="95"/>
      <c r="M42" s="95"/>
      <c r="N42" s="96"/>
      <c r="O42" s="96"/>
      <c r="P42" s="96"/>
      <c r="Q42" s="96"/>
      <c r="R42" s="96"/>
      <c r="S42" s="95"/>
      <c r="T42" s="95"/>
      <c r="U42" s="96"/>
      <c r="V42" s="96"/>
      <c r="W42" s="96"/>
      <c r="X42" s="96"/>
      <c r="Y42" s="96"/>
      <c r="Z42" s="95"/>
      <c r="AA42" s="95"/>
      <c r="AB42" s="96"/>
      <c r="AC42" s="96"/>
      <c r="AD42" s="96"/>
      <c r="AE42" s="219"/>
      <c r="AF42" s="92"/>
      <c r="AG42" s="93"/>
    </row>
    <row r="43" ht="11.85" customHeight="1">
      <c r="A43" s="99"/>
      <c r="B43" s="96"/>
      <c r="C43" s="96"/>
      <c r="D43" s="96"/>
      <c r="E43" s="95"/>
      <c r="F43" s="95"/>
      <c r="G43" s="96"/>
      <c r="H43" s="96"/>
      <c r="I43" s="96"/>
      <c r="J43" s="96"/>
      <c r="K43" s="96"/>
      <c r="L43" s="95"/>
      <c r="M43" s="95"/>
      <c r="N43" s="96"/>
      <c r="O43" s="96"/>
      <c r="P43" s="96"/>
      <c r="Q43" s="96"/>
      <c r="R43" s="96"/>
      <c r="S43" s="95"/>
      <c r="T43" s="95"/>
      <c r="U43" s="96"/>
      <c r="V43" s="96"/>
      <c r="W43" s="96"/>
      <c r="X43" s="96"/>
      <c r="Y43" s="96"/>
      <c r="Z43" s="95"/>
      <c r="AA43" s="95"/>
      <c r="AB43" s="96"/>
      <c r="AC43" s="96"/>
      <c r="AD43" s="96"/>
      <c r="AE43" s="219"/>
      <c r="AF43" s="92"/>
      <c r="AG43" s="93"/>
    </row>
    <row r="44" ht="11.85" customHeight="1">
      <c r="A44" s="99"/>
      <c r="B44" s="96"/>
      <c r="C44" s="96"/>
      <c r="D44" s="96"/>
      <c r="E44" s="95"/>
      <c r="F44" s="95"/>
      <c r="G44" s="96"/>
      <c r="H44" s="96"/>
      <c r="I44" s="96"/>
      <c r="J44" s="96"/>
      <c r="K44" s="96"/>
      <c r="L44" s="95"/>
      <c r="M44" s="95"/>
      <c r="N44" s="96"/>
      <c r="O44" s="96"/>
      <c r="P44" s="96"/>
      <c r="Q44" s="96"/>
      <c r="R44" s="96"/>
      <c r="S44" s="95"/>
      <c r="T44" s="95"/>
      <c r="U44" s="96"/>
      <c r="V44" s="96"/>
      <c r="W44" s="96"/>
      <c r="X44" s="96"/>
      <c r="Y44" s="96"/>
      <c r="Z44" s="95"/>
      <c r="AA44" s="95"/>
      <c r="AB44" s="96"/>
      <c r="AC44" s="96"/>
      <c r="AD44" s="96"/>
      <c r="AE44" s="219"/>
      <c r="AF44" s="92"/>
      <c r="AG44" s="93"/>
    </row>
    <row r="45" ht="11.85" customHeight="1">
      <c r="A45" s="103"/>
      <c r="B45" s="105"/>
      <c r="C45" s="105"/>
      <c r="D45" s="105"/>
      <c r="E45" s="104"/>
      <c r="F45" s="104"/>
      <c r="G45" s="105"/>
      <c r="H45" s="105"/>
      <c r="I45" s="105"/>
      <c r="J45" s="105"/>
      <c r="K45" s="105"/>
      <c r="L45" s="104"/>
      <c r="M45" s="104"/>
      <c r="N45" s="105"/>
      <c r="O45" s="105"/>
      <c r="P45" s="105"/>
      <c r="Q45" s="105"/>
      <c r="R45" s="105"/>
      <c r="S45" s="104"/>
      <c r="T45" s="104"/>
      <c r="U45" s="105"/>
      <c r="V45" s="105"/>
      <c r="W45" s="105"/>
      <c r="X45" s="105"/>
      <c r="Y45" s="105"/>
      <c r="Z45" s="104"/>
      <c r="AA45" s="104"/>
      <c r="AB45" s="105"/>
      <c r="AC45" s="105"/>
      <c r="AD45" s="105"/>
      <c r="AE45" s="220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t="s" s="113">
        <f>IF(COUNTA(AE8:AE45)=0," ",SUM(AE8:AE45))</f>
        <v>11</v>
      </c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t="s" s="118">
        <f>IF(AE47&lt;&gt;" ",AE47/AE6," ")</f>
        <v>11</v>
      </c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2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21" customWidth="1"/>
    <col min="2" max="2" width="12.0312" style="221" customWidth="1"/>
    <col min="3" max="3" width="11.6641" style="221" customWidth="1"/>
    <col min="4" max="4" width="12.1406" style="221" customWidth="1"/>
    <col min="5" max="5" width="11.0703" style="221" customWidth="1"/>
    <col min="6" max="6" width="11.0859" style="221" customWidth="1"/>
    <col min="7" max="7" width="10.9297" style="221" customWidth="1"/>
    <col min="8" max="8" width="11.1797" style="221" customWidth="1"/>
    <col min="9" max="9" width="11.5938" style="221" customWidth="1"/>
    <col min="10" max="10" width="10.5703" style="221" customWidth="1"/>
    <col min="11" max="11" width="12.0156" style="221" customWidth="1"/>
    <col min="12" max="12" width="11.5703" style="221" customWidth="1"/>
    <col min="13" max="13" width="11.8281" style="221" customWidth="1"/>
    <col min="14" max="14" width="12.1016" style="221" customWidth="1"/>
    <col min="15" max="15" width="10.1406" style="221" customWidth="1"/>
    <col min="16" max="16" width="9.92188" style="221" customWidth="1"/>
    <col min="17" max="17" width="10.7344" style="221" customWidth="1"/>
    <col min="18" max="18" width="10.0547" style="221" customWidth="1"/>
    <col min="19" max="19" width="10.0547" style="221" customWidth="1"/>
    <col min="20" max="20" width="10.0547" style="221" customWidth="1"/>
    <col min="21" max="21" width="10.0547" style="221" customWidth="1"/>
    <col min="22" max="22" width="10.0547" style="221" customWidth="1"/>
    <col min="23" max="23" width="10.0547" style="221" customWidth="1"/>
    <col min="24" max="24" width="10.0547" style="221" customWidth="1"/>
    <col min="25" max="25" width="10.0547" style="221" customWidth="1"/>
    <col min="26" max="26" width="10.0547" style="221" customWidth="1"/>
    <col min="27" max="27" width="10.0547" style="221" customWidth="1"/>
    <col min="28" max="28" width="10.0547" style="221" customWidth="1"/>
    <col min="29" max="29" width="10.0547" style="221" customWidth="1"/>
    <col min="30" max="30" width="10.0547" style="221" customWidth="1"/>
    <col min="31" max="31" width="10.0547" style="221" customWidth="1"/>
    <col min="32" max="32" width="10.0547" style="221" customWidth="1"/>
    <col min="33" max="33" width="10.0547" style="221" customWidth="1"/>
    <col min="34" max="256" width="11.8516" style="221" customWidth="1"/>
  </cols>
  <sheetData>
    <row r="1" ht="26.3" customHeight="1">
      <c r="A1" s="2">
        <v>42461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COUNTIF(A47:AD47,"&lt;&gt;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203"/>
      <c r="AF6" s="79"/>
      <c r="AG6" s="80"/>
    </row>
    <row r="7" ht="13.65" customHeight="1">
      <c r="A7" s="81">
        <v>42461</v>
      </c>
      <c r="B7" s="82">
        <v>42462</v>
      </c>
      <c r="C7" s="82">
        <v>42463</v>
      </c>
      <c r="D7" s="82">
        <v>42464</v>
      </c>
      <c r="E7" s="82">
        <v>42465</v>
      </c>
      <c r="F7" s="82">
        <v>42466</v>
      </c>
      <c r="G7" s="82">
        <v>42467</v>
      </c>
      <c r="H7" s="82">
        <v>42468</v>
      </c>
      <c r="I7" s="82">
        <v>42469</v>
      </c>
      <c r="J7" s="82">
        <v>42470</v>
      </c>
      <c r="K7" s="82">
        <v>42471</v>
      </c>
      <c r="L7" s="82">
        <v>42472</v>
      </c>
      <c r="M7" s="82">
        <v>42473</v>
      </c>
      <c r="N7" s="82">
        <v>42474</v>
      </c>
      <c r="O7" s="82">
        <v>42475</v>
      </c>
      <c r="P7" s="82">
        <v>42476</v>
      </c>
      <c r="Q7" s="82">
        <v>42477</v>
      </c>
      <c r="R7" s="82">
        <v>42478</v>
      </c>
      <c r="S7" s="82">
        <v>42479</v>
      </c>
      <c r="T7" s="82">
        <v>42480</v>
      </c>
      <c r="U7" s="82">
        <v>42481</v>
      </c>
      <c r="V7" s="82">
        <v>42482</v>
      </c>
      <c r="W7" s="82">
        <v>42483</v>
      </c>
      <c r="X7" s="82">
        <v>42484</v>
      </c>
      <c r="Y7" s="82">
        <v>42485</v>
      </c>
      <c r="Z7" s="82">
        <v>42486</v>
      </c>
      <c r="AA7" s="82">
        <v>42487</v>
      </c>
      <c r="AB7" s="82">
        <v>42488</v>
      </c>
      <c r="AC7" s="82">
        <v>42489</v>
      </c>
      <c r="AD7" s="82">
        <v>42490</v>
      </c>
      <c r="AE7" s="205"/>
      <c r="AF7" s="84"/>
      <c r="AG7" s="85"/>
    </row>
    <row r="8" ht="11.85" customHeight="1">
      <c r="A8" s="86"/>
      <c r="B8" s="87"/>
      <c r="C8" s="88"/>
      <c r="D8" s="89"/>
      <c r="E8" s="89"/>
      <c r="F8" s="89"/>
      <c r="G8" s="89"/>
      <c r="H8" s="89"/>
      <c r="I8" s="88"/>
      <c r="J8" s="88"/>
      <c r="K8" s="89"/>
      <c r="L8" s="89"/>
      <c r="M8" s="89"/>
      <c r="N8" s="89"/>
      <c r="O8" s="89"/>
      <c r="P8" s="88"/>
      <c r="Q8" s="88"/>
      <c r="R8" s="89"/>
      <c r="S8" s="89"/>
      <c r="T8" s="89"/>
      <c r="U8" s="89"/>
      <c r="V8" s="90"/>
      <c r="W8" s="88"/>
      <c r="X8" s="88"/>
      <c r="Y8" s="89"/>
      <c r="Z8" s="89"/>
      <c r="AA8" s="89"/>
      <c r="AB8" s="89"/>
      <c r="AC8" s="89"/>
      <c r="AD8" s="88"/>
      <c r="AE8" s="207"/>
      <c r="AF8" s="92"/>
      <c r="AG8" s="93"/>
    </row>
    <row r="9" ht="11.85" customHeight="1">
      <c r="A9" s="94"/>
      <c r="B9" s="95"/>
      <c r="C9" s="95"/>
      <c r="D9" s="96"/>
      <c r="E9" s="96"/>
      <c r="F9" s="96"/>
      <c r="G9" s="96"/>
      <c r="H9" s="96"/>
      <c r="I9" s="95"/>
      <c r="J9" s="95"/>
      <c r="K9" s="96"/>
      <c r="L9" s="96"/>
      <c r="M9" s="96"/>
      <c r="N9" s="96"/>
      <c r="O9" s="96"/>
      <c r="P9" s="95"/>
      <c r="Q9" s="95"/>
      <c r="R9" s="96"/>
      <c r="S9" s="96"/>
      <c r="T9" s="96"/>
      <c r="U9" s="96"/>
      <c r="V9" s="97"/>
      <c r="W9" s="95"/>
      <c r="X9" s="95"/>
      <c r="Y9" s="96"/>
      <c r="Z9" s="96"/>
      <c r="AA9" s="96"/>
      <c r="AB9" s="96"/>
      <c r="AC9" s="96"/>
      <c r="AD9" s="95"/>
      <c r="AE9" s="209"/>
      <c r="AF9" s="92"/>
      <c r="AG9" s="93"/>
    </row>
    <row r="10" ht="11.85" customHeight="1">
      <c r="A10" s="99"/>
      <c r="B10" s="95"/>
      <c r="C10" s="95"/>
      <c r="D10" s="96"/>
      <c r="E10" s="96"/>
      <c r="F10" s="100"/>
      <c r="G10" s="96"/>
      <c r="H10" s="96"/>
      <c r="I10" s="95"/>
      <c r="J10" s="95"/>
      <c r="K10" s="96"/>
      <c r="L10" s="96"/>
      <c r="M10" s="96"/>
      <c r="N10" s="96"/>
      <c r="O10" s="96"/>
      <c r="P10" s="95"/>
      <c r="Q10" s="95"/>
      <c r="R10" s="96"/>
      <c r="S10" s="96"/>
      <c r="T10" s="96"/>
      <c r="U10" s="96"/>
      <c r="V10" s="97"/>
      <c r="W10" s="95"/>
      <c r="X10" s="95"/>
      <c r="Y10" s="96"/>
      <c r="Z10" s="96"/>
      <c r="AA10" s="96"/>
      <c r="AB10" s="96"/>
      <c r="AC10" s="96"/>
      <c r="AD10" s="95"/>
      <c r="AE10" s="209"/>
      <c r="AF10" s="92"/>
      <c r="AG10" s="93"/>
    </row>
    <row r="11" ht="11.85" customHeight="1">
      <c r="A11" s="99"/>
      <c r="B11" s="95"/>
      <c r="C11" s="95"/>
      <c r="D11" s="96"/>
      <c r="E11" s="96"/>
      <c r="F11" s="96"/>
      <c r="G11" s="96"/>
      <c r="H11" s="96"/>
      <c r="I11" s="95"/>
      <c r="J11" s="95"/>
      <c r="K11" s="96"/>
      <c r="L11" s="96"/>
      <c r="M11" s="96"/>
      <c r="N11" s="96"/>
      <c r="O11" s="96"/>
      <c r="P11" s="95"/>
      <c r="Q11" s="95"/>
      <c r="R11" s="96"/>
      <c r="S11" s="96"/>
      <c r="T11" s="96"/>
      <c r="U11" s="96"/>
      <c r="V11" s="97"/>
      <c r="W11" s="95"/>
      <c r="X11" s="95"/>
      <c r="Y11" s="96"/>
      <c r="Z11" s="96"/>
      <c r="AA11" s="96"/>
      <c r="AB11" s="96"/>
      <c r="AC11" s="96"/>
      <c r="AD11" s="95"/>
      <c r="AE11" s="209"/>
      <c r="AF11" s="92"/>
      <c r="AG11" s="93"/>
    </row>
    <row r="12" ht="11.85" customHeight="1">
      <c r="A12" s="99"/>
      <c r="B12" s="95"/>
      <c r="C12" s="95"/>
      <c r="D12" s="96"/>
      <c r="E12" s="96"/>
      <c r="F12" s="96"/>
      <c r="G12" s="96"/>
      <c r="H12" s="96"/>
      <c r="I12" s="95"/>
      <c r="J12" s="95"/>
      <c r="K12" s="96"/>
      <c r="L12" s="96"/>
      <c r="M12" s="96"/>
      <c r="N12" s="96"/>
      <c r="O12" s="96"/>
      <c r="P12" s="95"/>
      <c r="Q12" s="95"/>
      <c r="R12" s="96"/>
      <c r="S12" s="96"/>
      <c r="T12" s="96"/>
      <c r="U12" s="96"/>
      <c r="V12" s="97"/>
      <c r="W12" s="95"/>
      <c r="X12" s="95"/>
      <c r="Y12" s="96"/>
      <c r="Z12" s="96"/>
      <c r="AA12" s="96"/>
      <c r="AB12" s="96"/>
      <c r="AC12" s="96"/>
      <c r="AD12" s="95"/>
      <c r="AE12" s="209"/>
      <c r="AF12" s="92"/>
      <c r="AG12" s="93"/>
    </row>
    <row r="13" ht="11.85" customHeight="1">
      <c r="A13" s="99"/>
      <c r="B13" s="95"/>
      <c r="C13" s="95"/>
      <c r="D13" s="96"/>
      <c r="E13" s="96"/>
      <c r="F13" s="96"/>
      <c r="G13" s="96"/>
      <c r="H13" s="96"/>
      <c r="I13" s="95"/>
      <c r="J13" s="95"/>
      <c r="K13" s="96"/>
      <c r="L13" s="96"/>
      <c r="M13" s="96"/>
      <c r="N13" s="96"/>
      <c r="O13" s="96"/>
      <c r="P13" s="95"/>
      <c r="Q13" s="95"/>
      <c r="R13" s="96"/>
      <c r="S13" s="96"/>
      <c r="T13" s="96"/>
      <c r="U13" s="96"/>
      <c r="V13" s="97"/>
      <c r="W13" s="95"/>
      <c r="X13" s="95"/>
      <c r="Y13" s="96"/>
      <c r="Z13" s="96"/>
      <c r="AA13" s="96"/>
      <c r="AB13" s="96"/>
      <c r="AC13" s="96"/>
      <c r="AD13" s="95"/>
      <c r="AE13" s="209"/>
      <c r="AF13" s="92"/>
      <c r="AG13" s="93"/>
    </row>
    <row r="14" ht="11.85" customHeight="1">
      <c r="A14" s="99"/>
      <c r="B14" s="101"/>
      <c r="C14" s="95"/>
      <c r="D14" s="96"/>
      <c r="E14" s="96"/>
      <c r="F14" s="96"/>
      <c r="G14" s="96"/>
      <c r="H14" s="96"/>
      <c r="I14" s="102"/>
      <c r="J14" s="95"/>
      <c r="K14" s="96"/>
      <c r="L14" s="96"/>
      <c r="M14" s="96"/>
      <c r="N14" s="96"/>
      <c r="O14" s="96"/>
      <c r="P14" s="95"/>
      <c r="Q14" s="95"/>
      <c r="R14" s="96"/>
      <c r="S14" s="96"/>
      <c r="T14" s="96"/>
      <c r="U14" s="96"/>
      <c r="V14" s="97"/>
      <c r="W14" s="95"/>
      <c r="X14" s="95"/>
      <c r="Y14" s="96"/>
      <c r="Z14" s="96"/>
      <c r="AA14" s="96"/>
      <c r="AB14" s="96"/>
      <c r="AC14" s="96"/>
      <c r="AD14" s="95"/>
      <c r="AE14" s="209"/>
      <c r="AF14" s="92"/>
      <c r="AG14" s="93"/>
    </row>
    <row r="15" ht="11.85" customHeight="1">
      <c r="A15" s="99"/>
      <c r="B15" s="101"/>
      <c r="C15" s="95"/>
      <c r="D15" s="96"/>
      <c r="E15" s="96"/>
      <c r="F15" s="96"/>
      <c r="G15" s="96"/>
      <c r="H15" s="96"/>
      <c r="I15" s="95"/>
      <c r="J15" s="95"/>
      <c r="K15" s="96"/>
      <c r="L15" s="96"/>
      <c r="M15" s="96"/>
      <c r="N15" s="96"/>
      <c r="O15" s="96"/>
      <c r="P15" s="95"/>
      <c r="Q15" s="95"/>
      <c r="R15" s="96"/>
      <c r="S15" s="96"/>
      <c r="T15" s="96"/>
      <c r="U15" s="96"/>
      <c r="V15" s="97"/>
      <c r="W15" s="95"/>
      <c r="X15" s="95"/>
      <c r="Y15" s="96"/>
      <c r="Z15" s="96"/>
      <c r="AA15" s="96"/>
      <c r="AB15" s="96"/>
      <c r="AC15" s="96"/>
      <c r="AD15" s="95"/>
      <c r="AE15" s="209"/>
      <c r="AF15" s="92"/>
      <c r="AG15" s="93"/>
    </row>
    <row r="16" ht="11.85" customHeight="1">
      <c r="A16" s="99"/>
      <c r="B16" s="95"/>
      <c r="C16" s="95"/>
      <c r="D16" s="96"/>
      <c r="E16" s="96"/>
      <c r="F16" s="96"/>
      <c r="G16" s="96"/>
      <c r="H16" s="96"/>
      <c r="I16" s="95"/>
      <c r="J16" s="95"/>
      <c r="K16" s="96"/>
      <c r="L16" s="96"/>
      <c r="M16" s="96"/>
      <c r="N16" s="96"/>
      <c r="O16" s="96"/>
      <c r="P16" s="95"/>
      <c r="Q16" s="95"/>
      <c r="R16" s="96"/>
      <c r="S16" s="96"/>
      <c r="T16" s="96"/>
      <c r="U16" s="96"/>
      <c r="V16" s="97"/>
      <c r="W16" s="95"/>
      <c r="X16" s="95"/>
      <c r="Y16" s="96"/>
      <c r="Z16" s="96"/>
      <c r="AA16" s="96"/>
      <c r="AB16" s="96"/>
      <c r="AC16" s="96"/>
      <c r="AD16" s="95"/>
      <c r="AE16" s="209"/>
      <c r="AF16" s="92"/>
      <c r="AG16" s="93"/>
    </row>
    <row r="17" ht="11.85" customHeight="1">
      <c r="A17" s="99"/>
      <c r="B17" s="95"/>
      <c r="C17" s="95"/>
      <c r="D17" s="96"/>
      <c r="E17" s="96"/>
      <c r="F17" s="96"/>
      <c r="G17" s="96"/>
      <c r="H17" s="96"/>
      <c r="I17" s="95"/>
      <c r="J17" s="95"/>
      <c r="K17" s="96"/>
      <c r="L17" s="96"/>
      <c r="M17" s="96"/>
      <c r="N17" s="96"/>
      <c r="O17" s="96"/>
      <c r="P17" s="95"/>
      <c r="Q17" s="95"/>
      <c r="R17" s="96"/>
      <c r="S17" s="96"/>
      <c r="T17" s="96"/>
      <c r="U17" s="96"/>
      <c r="V17" s="97"/>
      <c r="W17" s="95"/>
      <c r="X17" s="95"/>
      <c r="Y17" s="96"/>
      <c r="Z17" s="96"/>
      <c r="AA17" s="96"/>
      <c r="AB17" s="96"/>
      <c r="AC17" s="96"/>
      <c r="AD17" s="95"/>
      <c r="AE17" s="209"/>
      <c r="AF17" s="92"/>
      <c r="AG17" s="93"/>
    </row>
    <row r="18" ht="11.85" customHeight="1">
      <c r="A18" s="99"/>
      <c r="B18" s="95"/>
      <c r="C18" s="95"/>
      <c r="D18" s="96"/>
      <c r="E18" s="96"/>
      <c r="F18" s="96"/>
      <c r="G18" s="96"/>
      <c r="H18" s="96"/>
      <c r="I18" s="95"/>
      <c r="J18" s="95"/>
      <c r="K18" s="96"/>
      <c r="L18" s="96"/>
      <c r="M18" s="96"/>
      <c r="N18" s="96"/>
      <c r="O18" s="96"/>
      <c r="P18" s="95"/>
      <c r="Q18" s="95"/>
      <c r="R18" s="96"/>
      <c r="S18" s="96"/>
      <c r="T18" s="96"/>
      <c r="U18" s="96"/>
      <c r="V18" s="97"/>
      <c r="W18" s="95"/>
      <c r="X18" s="95"/>
      <c r="Y18" s="96"/>
      <c r="Z18" s="96"/>
      <c r="AA18" s="96"/>
      <c r="AB18" s="96"/>
      <c r="AC18" s="96"/>
      <c r="AD18" s="95"/>
      <c r="AE18" s="209"/>
      <c r="AF18" s="92"/>
      <c r="AG18" s="93"/>
    </row>
    <row r="19" ht="11.85" customHeight="1">
      <c r="A19" s="99"/>
      <c r="B19" s="95"/>
      <c r="C19" s="95"/>
      <c r="D19" s="96"/>
      <c r="E19" s="96"/>
      <c r="F19" s="96"/>
      <c r="G19" s="96"/>
      <c r="H19" s="96"/>
      <c r="I19" s="95"/>
      <c r="J19" s="95"/>
      <c r="K19" s="96"/>
      <c r="L19" s="96"/>
      <c r="M19" s="96"/>
      <c r="N19" s="96"/>
      <c r="O19" s="96"/>
      <c r="P19" s="95"/>
      <c r="Q19" s="95"/>
      <c r="R19" s="96"/>
      <c r="S19" s="96"/>
      <c r="T19" s="96"/>
      <c r="U19" s="96"/>
      <c r="V19" s="97"/>
      <c r="W19" s="95"/>
      <c r="X19" s="95"/>
      <c r="Y19" s="96"/>
      <c r="Z19" s="96"/>
      <c r="AA19" s="96"/>
      <c r="AB19" s="96"/>
      <c r="AC19" s="96"/>
      <c r="AD19" s="95"/>
      <c r="AE19" s="209"/>
      <c r="AF19" s="92"/>
      <c r="AG19" s="93"/>
    </row>
    <row r="20" ht="11.85" customHeight="1">
      <c r="A20" s="99"/>
      <c r="B20" s="95"/>
      <c r="C20" s="95"/>
      <c r="D20" s="96"/>
      <c r="E20" s="96"/>
      <c r="F20" s="96"/>
      <c r="G20" s="96"/>
      <c r="H20" s="96"/>
      <c r="I20" s="95"/>
      <c r="J20" s="95"/>
      <c r="K20" s="96"/>
      <c r="L20" s="96"/>
      <c r="M20" s="96"/>
      <c r="N20" s="96"/>
      <c r="O20" s="96"/>
      <c r="P20" s="95"/>
      <c r="Q20" s="95"/>
      <c r="R20" s="96"/>
      <c r="S20" s="96"/>
      <c r="T20" s="96"/>
      <c r="U20" s="96"/>
      <c r="V20" s="97"/>
      <c r="W20" s="95"/>
      <c r="X20" s="95"/>
      <c r="Y20" s="96"/>
      <c r="Z20" s="96"/>
      <c r="AA20" s="96"/>
      <c r="AB20" s="96"/>
      <c r="AC20" s="96"/>
      <c r="AD20" s="95"/>
      <c r="AE20" s="209"/>
      <c r="AF20" s="92"/>
      <c r="AG20" s="93"/>
    </row>
    <row r="21" ht="11.85" customHeight="1">
      <c r="A21" s="99"/>
      <c r="B21" s="95"/>
      <c r="C21" s="95"/>
      <c r="D21" s="96"/>
      <c r="E21" s="96"/>
      <c r="F21" s="96"/>
      <c r="G21" s="96"/>
      <c r="H21" s="96"/>
      <c r="I21" s="95"/>
      <c r="J21" s="95"/>
      <c r="K21" s="96"/>
      <c r="L21" s="96"/>
      <c r="M21" s="96"/>
      <c r="N21" s="96"/>
      <c r="O21" s="96"/>
      <c r="P21" s="95"/>
      <c r="Q21" s="95"/>
      <c r="R21" s="96"/>
      <c r="S21" s="96"/>
      <c r="T21" s="96"/>
      <c r="U21" s="96"/>
      <c r="V21" s="97"/>
      <c r="W21" s="95"/>
      <c r="X21" s="95"/>
      <c r="Y21" s="96"/>
      <c r="Z21" s="96"/>
      <c r="AA21" s="96"/>
      <c r="AB21" s="96"/>
      <c r="AC21" s="96"/>
      <c r="AD21" s="95"/>
      <c r="AE21" s="209"/>
      <c r="AF21" s="92"/>
      <c r="AG21" s="93"/>
    </row>
    <row r="22" ht="11.85" customHeight="1">
      <c r="A22" s="99"/>
      <c r="B22" s="95"/>
      <c r="C22" s="95"/>
      <c r="D22" s="96"/>
      <c r="E22" s="96"/>
      <c r="F22" s="96"/>
      <c r="G22" s="96"/>
      <c r="H22" s="96"/>
      <c r="I22" s="95"/>
      <c r="J22" s="95"/>
      <c r="K22" s="96"/>
      <c r="L22" s="96"/>
      <c r="M22" s="96"/>
      <c r="N22" s="96"/>
      <c r="O22" s="96"/>
      <c r="P22" s="95"/>
      <c r="Q22" s="95"/>
      <c r="R22" s="96"/>
      <c r="S22" s="96"/>
      <c r="T22" s="96"/>
      <c r="U22" s="96"/>
      <c r="V22" s="97"/>
      <c r="W22" s="95"/>
      <c r="X22" s="95"/>
      <c r="Y22" s="96"/>
      <c r="Z22" s="96"/>
      <c r="AA22" s="96"/>
      <c r="AB22" s="96"/>
      <c r="AC22" s="96"/>
      <c r="AD22" s="95"/>
      <c r="AE22" s="209"/>
      <c r="AF22" s="92"/>
      <c r="AG22" s="93"/>
    </row>
    <row r="23" ht="11.85" customHeight="1">
      <c r="A23" s="99"/>
      <c r="B23" s="95"/>
      <c r="C23" s="95"/>
      <c r="D23" s="96"/>
      <c r="E23" s="96"/>
      <c r="F23" s="96"/>
      <c r="G23" s="96"/>
      <c r="H23" s="96"/>
      <c r="I23" s="95"/>
      <c r="J23" s="95"/>
      <c r="K23" s="96"/>
      <c r="L23" s="96"/>
      <c r="M23" s="96"/>
      <c r="N23" s="96"/>
      <c r="O23" s="96"/>
      <c r="P23" s="95"/>
      <c r="Q23" s="95"/>
      <c r="R23" s="96"/>
      <c r="S23" s="96"/>
      <c r="T23" s="96"/>
      <c r="U23" s="96"/>
      <c r="V23" s="97"/>
      <c r="W23" s="95"/>
      <c r="X23" s="95"/>
      <c r="Y23" s="96"/>
      <c r="Z23" s="96"/>
      <c r="AA23" s="96"/>
      <c r="AB23" s="96"/>
      <c r="AC23" s="96"/>
      <c r="AD23" s="95"/>
      <c r="AE23" s="209"/>
      <c r="AF23" s="92"/>
      <c r="AG23" s="93"/>
    </row>
    <row r="24" ht="11.85" customHeight="1">
      <c r="A24" s="99"/>
      <c r="B24" s="95"/>
      <c r="C24" s="95"/>
      <c r="D24" s="96"/>
      <c r="E24" s="96"/>
      <c r="F24" s="96"/>
      <c r="G24" s="96"/>
      <c r="H24" s="96"/>
      <c r="I24" s="95"/>
      <c r="J24" s="95"/>
      <c r="K24" s="96"/>
      <c r="L24" s="96"/>
      <c r="M24" s="96"/>
      <c r="N24" s="96"/>
      <c r="O24" s="96"/>
      <c r="P24" s="95"/>
      <c r="Q24" s="95"/>
      <c r="R24" s="96"/>
      <c r="S24" s="96"/>
      <c r="T24" s="96"/>
      <c r="U24" s="96"/>
      <c r="V24" s="97"/>
      <c r="W24" s="95"/>
      <c r="X24" s="95"/>
      <c r="Y24" s="96"/>
      <c r="Z24" s="96"/>
      <c r="AA24" s="96"/>
      <c r="AB24" s="96"/>
      <c r="AC24" s="96"/>
      <c r="AD24" s="95"/>
      <c r="AE24" s="209"/>
      <c r="AF24" s="92"/>
      <c r="AG24" s="93"/>
    </row>
    <row r="25" ht="11.85" customHeight="1">
      <c r="A25" s="99"/>
      <c r="B25" s="95"/>
      <c r="C25" s="95"/>
      <c r="D25" s="96"/>
      <c r="E25" s="96"/>
      <c r="F25" s="96"/>
      <c r="G25" s="96"/>
      <c r="H25" s="96"/>
      <c r="I25" s="95"/>
      <c r="J25" s="95"/>
      <c r="K25" s="96"/>
      <c r="L25" s="96"/>
      <c r="M25" s="96"/>
      <c r="N25" s="96"/>
      <c r="O25" s="96"/>
      <c r="P25" s="95"/>
      <c r="Q25" s="95"/>
      <c r="R25" s="96"/>
      <c r="S25" s="96"/>
      <c r="T25" s="96"/>
      <c r="U25" s="96"/>
      <c r="V25" s="97"/>
      <c r="W25" s="95"/>
      <c r="X25" s="95"/>
      <c r="Y25" s="96"/>
      <c r="Z25" s="96"/>
      <c r="AA25" s="96"/>
      <c r="AB25" s="96"/>
      <c r="AC25" s="96"/>
      <c r="AD25" s="95"/>
      <c r="AE25" s="209"/>
      <c r="AF25" s="92"/>
      <c r="AG25" s="93"/>
    </row>
    <row r="26" ht="11.85" customHeight="1">
      <c r="A26" s="99"/>
      <c r="B26" s="95"/>
      <c r="C26" s="95"/>
      <c r="D26" s="96"/>
      <c r="E26" s="96"/>
      <c r="F26" s="96"/>
      <c r="G26" s="96"/>
      <c r="H26" s="96"/>
      <c r="I26" s="95"/>
      <c r="J26" s="95"/>
      <c r="K26" s="96"/>
      <c r="L26" s="96"/>
      <c r="M26" s="96"/>
      <c r="N26" s="96"/>
      <c r="O26" s="96"/>
      <c r="P26" s="95"/>
      <c r="Q26" s="95"/>
      <c r="R26" s="96"/>
      <c r="S26" s="96"/>
      <c r="T26" s="96"/>
      <c r="U26" s="96"/>
      <c r="V26" s="97"/>
      <c r="W26" s="95"/>
      <c r="X26" s="95"/>
      <c r="Y26" s="96"/>
      <c r="Z26" s="96"/>
      <c r="AA26" s="96"/>
      <c r="AB26" s="96"/>
      <c r="AC26" s="96"/>
      <c r="AD26" s="95"/>
      <c r="AE26" s="209"/>
      <c r="AF26" s="92"/>
      <c r="AG26" s="93"/>
    </row>
    <row r="27" ht="11.85" customHeight="1">
      <c r="A27" s="99"/>
      <c r="B27" s="95"/>
      <c r="C27" s="95"/>
      <c r="D27" s="96"/>
      <c r="E27" s="96"/>
      <c r="F27" s="96"/>
      <c r="G27" s="96"/>
      <c r="H27" s="96"/>
      <c r="I27" s="95"/>
      <c r="J27" s="95"/>
      <c r="K27" s="96"/>
      <c r="L27" s="96"/>
      <c r="M27" s="96"/>
      <c r="N27" s="96"/>
      <c r="O27" s="96"/>
      <c r="P27" s="95"/>
      <c r="Q27" s="95"/>
      <c r="R27" s="96"/>
      <c r="S27" s="96"/>
      <c r="T27" s="96"/>
      <c r="U27" s="96"/>
      <c r="V27" s="97"/>
      <c r="W27" s="95"/>
      <c r="X27" s="95"/>
      <c r="Y27" s="96"/>
      <c r="Z27" s="96"/>
      <c r="AA27" s="96"/>
      <c r="AB27" s="96"/>
      <c r="AC27" s="96"/>
      <c r="AD27" s="95"/>
      <c r="AE27" s="209"/>
      <c r="AF27" s="92"/>
      <c r="AG27" s="93"/>
    </row>
    <row r="28" ht="11.85" customHeight="1">
      <c r="A28" s="99"/>
      <c r="B28" s="95"/>
      <c r="C28" s="95"/>
      <c r="D28" s="96"/>
      <c r="E28" s="96"/>
      <c r="F28" s="96"/>
      <c r="G28" s="96"/>
      <c r="H28" s="96"/>
      <c r="I28" s="95"/>
      <c r="J28" s="95"/>
      <c r="K28" s="96"/>
      <c r="L28" s="96"/>
      <c r="M28" s="96"/>
      <c r="N28" s="96"/>
      <c r="O28" s="96"/>
      <c r="P28" s="95"/>
      <c r="Q28" s="95"/>
      <c r="R28" s="96"/>
      <c r="S28" s="96"/>
      <c r="T28" s="96"/>
      <c r="U28" s="96"/>
      <c r="V28" s="97"/>
      <c r="W28" s="95"/>
      <c r="X28" s="95"/>
      <c r="Y28" s="96"/>
      <c r="Z28" s="96"/>
      <c r="AA28" s="96"/>
      <c r="AB28" s="96"/>
      <c r="AC28" s="96"/>
      <c r="AD28" s="95"/>
      <c r="AE28" s="209"/>
      <c r="AF28" s="92"/>
      <c r="AG28" s="93"/>
    </row>
    <row r="29" ht="11.85" customHeight="1">
      <c r="A29" s="99"/>
      <c r="B29" s="95"/>
      <c r="C29" s="95"/>
      <c r="D29" s="96"/>
      <c r="E29" s="96"/>
      <c r="F29" s="96"/>
      <c r="G29" s="96"/>
      <c r="H29" s="96"/>
      <c r="I29" s="95"/>
      <c r="J29" s="95"/>
      <c r="K29" s="96"/>
      <c r="L29" s="96"/>
      <c r="M29" s="96"/>
      <c r="N29" s="96"/>
      <c r="O29" s="96"/>
      <c r="P29" s="95"/>
      <c r="Q29" s="95"/>
      <c r="R29" s="96"/>
      <c r="S29" s="96"/>
      <c r="T29" s="96"/>
      <c r="U29" s="96"/>
      <c r="V29" s="97"/>
      <c r="W29" s="95"/>
      <c r="X29" s="95"/>
      <c r="Y29" s="96"/>
      <c r="Z29" s="96"/>
      <c r="AA29" s="96"/>
      <c r="AB29" s="96"/>
      <c r="AC29" s="96"/>
      <c r="AD29" s="95"/>
      <c r="AE29" s="209"/>
      <c r="AF29" s="92"/>
      <c r="AG29" s="93"/>
    </row>
    <row r="30" ht="11.85" customHeight="1">
      <c r="A30" s="99"/>
      <c r="B30" s="95"/>
      <c r="C30" s="95"/>
      <c r="D30" s="96"/>
      <c r="E30" s="96"/>
      <c r="F30" s="96"/>
      <c r="G30" s="96"/>
      <c r="H30" s="96"/>
      <c r="I30" s="95"/>
      <c r="J30" s="95"/>
      <c r="K30" s="96"/>
      <c r="L30" s="96"/>
      <c r="M30" s="96"/>
      <c r="N30" s="96"/>
      <c r="O30" s="96"/>
      <c r="P30" s="95"/>
      <c r="Q30" s="95"/>
      <c r="R30" s="96"/>
      <c r="S30" s="96"/>
      <c r="T30" s="96"/>
      <c r="U30" s="96"/>
      <c r="V30" s="97"/>
      <c r="W30" s="95"/>
      <c r="X30" s="95"/>
      <c r="Y30" s="96"/>
      <c r="Z30" s="96"/>
      <c r="AA30" s="96"/>
      <c r="AB30" s="96"/>
      <c r="AC30" s="96"/>
      <c r="AD30" s="95"/>
      <c r="AE30" s="209"/>
      <c r="AF30" s="92"/>
      <c r="AG30" s="93"/>
    </row>
    <row r="31" ht="11.85" customHeight="1">
      <c r="A31" s="99"/>
      <c r="B31" s="95"/>
      <c r="C31" s="95"/>
      <c r="D31" s="96"/>
      <c r="E31" s="96"/>
      <c r="F31" s="96"/>
      <c r="G31" s="96"/>
      <c r="H31" s="96"/>
      <c r="I31" s="95"/>
      <c r="J31" s="95"/>
      <c r="K31" s="96"/>
      <c r="L31" s="96"/>
      <c r="M31" s="96"/>
      <c r="N31" s="96"/>
      <c r="O31" s="96"/>
      <c r="P31" s="95"/>
      <c r="Q31" s="95"/>
      <c r="R31" s="96"/>
      <c r="S31" s="96"/>
      <c r="T31" s="96"/>
      <c r="U31" s="96"/>
      <c r="V31" s="97"/>
      <c r="W31" s="95"/>
      <c r="X31" s="95"/>
      <c r="Y31" s="96"/>
      <c r="Z31" s="96"/>
      <c r="AA31" s="96"/>
      <c r="AB31" s="96"/>
      <c r="AC31" s="96"/>
      <c r="AD31" s="95"/>
      <c r="AE31" s="209"/>
      <c r="AF31" s="92"/>
      <c r="AG31" s="93"/>
    </row>
    <row r="32" ht="11.85" customHeight="1">
      <c r="A32" s="99"/>
      <c r="B32" s="95"/>
      <c r="C32" s="95"/>
      <c r="D32" s="96"/>
      <c r="E32" s="96"/>
      <c r="F32" s="96"/>
      <c r="G32" s="96"/>
      <c r="H32" s="96"/>
      <c r="I32" s="95"/>
      <c r="J32" s="95"/>
      <c r="K32" s="96"/>
      <c r="L32" s="96"/>
      <c r="M32" s="96"/>
      <c r="N32" s="96"/>
      <c r="O32" s="96"/>
      <c r="P32" s="95"/>
      <c r="Q32" s="95"/>
      <c r="R32" s="96"/>
      <c r="S32" s="96"/>
      <c r="T32" s="96"/>
      <c r="U32" s="96"/>
      <c r="V32" s="97"/>
      <c r="W32" s="95"/>
      <c r="X32" s="95"/>
      <c r="Y32" s="96"/>
      <c r="Z32" s="96"/>
      <c r="AA32" s="96"/>
      <c r="AB32" s="96"/>
      <c r="AC32" s="96"/>
      <c r="AD32" s="95"/>
      <c r="AE32" s="209"/>
      <c r="AF32" s="92"/>
      <c r="AG32" s="93"/>
    </row>
    <row r="33" ht="11.85" customHeight="1">
      <c r="A33" s="99"/>
      <c r="B33" s="95"/>
      <c r="C33" s="95"/>
      <c r="D33" s="96"/>
      <c r="E33" s="96"/>
      <c r="F33" s="96"/>
      <c r="G33" s="96"/>
      <c r="H33" s="96"/>
      <c r="I33" s="95"/>
      <c r="J33" s="95"/>
      <c r="K33" s="96"/>
      <c r="L33" s="96"/>
      <c r="M33" s="96"/>
      <c r="N33" s="96"/>
      <c r="O33" s="96"/>
      <c r="P33" s="95"/>
      <c r="Q33" s="95"/>
      <c r="R33" s="96"/>
      <c r="S33" s="96"/>
      <c r="T33" s="96"/>
      <c r="U33" s="96"/>
      <c r="V33" s="97"/>
      <c r="W33" s="95"/>
      <c r="X33" s="95"/>
      <c r="Y33" s="96"/>
      <c r="Z33" s="96"/>
      <c r="AA33" s="96"/>
      <c r="AB33" s="96"/>
      <c r="AC33" s="96"/>
      <c r="AD33" s="95"/>
      <c r="AE33" s="209"/>
      <c r="AF33" s="92"/>
      <c r="AG33" s="93"/>
    </row>
    <row r="34" ht="11.85" customHeight="1">
      <c r="A34" s="99"/>
      <c r="B34" s="95"/>
      <c r="C34" s="95"/>
      <c r="D34" s="96"/>
      <c r="E34" s="96"/>
      <c r="F34" s="96"/>
      <c r="G34" s="96"/>
      <c r="H34" s="96"/>
      <c r="I34" s="95"/>
      <c r="J34" s="95"/>
      <c r="K34" s="96"/>
      <c r="L34" s="96"/>
      <c r="M34" s="96"/>
      <c r="N34" s="96"/>
      <c r="O34" s="96"/>
      <c r="P34" s="95"/>
      <c r="Q34" s="95"/>
      <c r="R34" s="96"/>
      <c r="S34" s="96"/>
      <c r="T34" s="96"/>
      <c r="U34" s="96"/>
      <c r="V34" s="97"/>
      <c r="W34" s="95"/>
      <c r="X34" s="95"/>
      <c r="Y34" s="96"/>
      <c r="Z34" s="96"/>
      <c r="AA34" s="96"/>
      <c r="AB34" s="96"/>
      <c r="AC34" s="96"/>
      <c r="AD34" s="95"/>
      <c r="AE34" s="209"/>
      <c r="AF34" s="92"/>
      <c r="AG34" s="93"/>
    </row>
    <row r="35" ht="11.85" customHeight="1">
      <c r="A35" s="99"/>
      <c r="B35" s="95"/>
      <c r="C35" s="95"/>
      <c r="D35" s="96"/>
      <c r="E35" s="96"/>
      <c r="F35" s="96"/>
      <c r="G35" s="96"/>
      <c r="H35" s="96"/>
      <c r="I35" s="95"/>
      <c r="J35" s="95"/>
      <c r="K35" s="96"/>
      <c r="L35" s="96"/>
      <c r="M35" s="96"/>
      <c r="N35" s="96"/>
      <c r="O35" s="96"/>
      <c r="P35" s="95"/>
      <c r="Q35" s="95"/>
      <c r="R35" s="96"/>
      <c r="S35" s="96"/>
      <c r="T35" s="96"/>
      <c r="U35" s="96"/>
      <c r="V35" s="97"/>
      <c r="W35" s="95"/>
      <c r="X35" s="95"/>
      <c r="Y35" s="96"/>
      <c r="Z35" s="96"/>
      <c r="AA35" s="96"/>
      <c r="AB35" s="96"/>
      <c r="AC35" s="96"/>
      <c r="AD35" s="95"/>
      <c r="AE35" s="209"/>
      <c r="AF35" s="92"/>
      <c r="AG35" s="93"/>
    </row>
    <row r="36" ht="11.85" customHeight="1">
      <c r="A36" s="99"/>
      <c r="B36" s="95"/>
      <c r="C36" s="95"/>
      <c r="D36" s="96"/>
      <c r="E36" s="96"/>
      <c r="F36" s="96"/>
      <c r="G36" s="96"/>
      <c r="H36" s="96"/>
      <c r="I36" s="95"/>
      <c r="J36" s="95"/>
      <c r="K36" s="96"/>
      <c r="L36" s="96"/>
      <c r="M36" s="96"/>
      <c r="N36" s="96"/>
      <c r="O36" s="96"/>
      <c r="P36" s="95"/>
      <c r="Q36" s="95"/>
      <c r="R36" s="96"/>
      <c r="S36" s="96"/>
      <c r="T36" s="96"/>
      <c r="U36" s="96"/>
      <c r="V36" s="97"/>
      <c r="W36" s="95"/>
      <c r="X36" s="95"/>
      <c r="Y36" s="96"/>
      <c r="Z36" s="96"/>
      <c r="AA36" s="96"/>
      <c r="AB36" s="96"/>
      <c r="AC36" s="96"/>
      <c r="AD36" s="95"/>
      <c r="AE36" s="209"/>
      <c r="AF36" s="92"/>
      <c r="AG36" s="93"/>
    </row>
    <row r="37" ht="11.85" customHeight="1">
      <c r="A37" s="99"/>
      <c r="B37" s="95"/>
      <c r="C37" s="95"/>
      <c r="D37" s="96"/>
      <c r="E37" s="96"/>
      <c r="F37" s="96"/>
      <c r="G37" s="96"/>
      <c r="H37" s="96"/>
      <c r="I37" s="95"/>
      <c r="J37" s="95"/>
      <c r="K37" s="96"/>
      <c r="L37" s="96"/>
      <c r="M37" s="96"/>
      <c r="N37" s="96"/>
      <c r="O37" s="96"/>
      <c r="P37" s="95"/>
      <c r="Q37" s="95"/>
      <c r="R37" s="96"/>
      <c r="S37" s="96"/>
      <c r="T37" s="96"/>
      <c r="U37" s="96"/>
      <c r="V37" s="97"/>
      <c r="W37" s="95"/>
      <c r="X37" s="95"/>
      <c r="Y37" s="96"/>
      <c r="Z37" s="96"/>
      <c r="AA37" s="96"/>
      <c r="AB37" s="96"/>
      <c r="AC37" s="96"/>
      <c r="AD37" s="95"/>
      <c r="AE37" s="209"/>
      <c r="AF37" s="92"/>
      <c r="AG37" s="93"/>
    </row>
    <row r="38" ht="11.85" customHeight="1">
      <c r="A38" s="99"/>
      <c r="B38" s="95"/>
      <c r="C38" s="95"/>
      <c r="D38" s="96"/>
      <c r="E38" s="96"/>
      <c r="F38" s="96"/>
      <c r="G38" s="96"/>
      <c r="H38" s="96"/>
      <c r="I38" s="95"/>
      <c r="J38" s="95"/>
      <c r="K38" s="96"/>
      <c r="L38" s="96"/>
      <c r="M38" s="96"/>
      <c r="N38" s="96"/>
      <c r="O38" s="96"/>
      <c r="P38" s="95"/>
      <c r="Q38" s="95"/>
      <c r="R38" s="96"/>
      <c r="S38" s="96"/>
      <c r="T38" s="96"/>
      <c r="U38" s="97"/>
      <c r="V38" s="97"/>
      <c r="W38" s="95"/>
      <c r="X38" s="95"/>
      <c r="Y38" s="96"/>
      <c r="Z38" s="96"/>
      <c r="AA38" s="96"/>
      <c r="AB38" s="96"/>
      <c r="AC38" s="96"/>
      <c r="AD38" s="95"/>
      <c r="AE38" s="209"/>
      <c r="AF38" s="92"/>
      <c r="AG38" s="93"/>
    </row>
    <row r="39" ht="11.85" customHeight="1">
      <c r="A39" s="99"/>
      <c r="B39" s="95"/>
      <c r="C39" s="95"/>
      <c r="D39" s="96"/>
      <c r="E39" s="96"/>
      <c r="F39" s="96"/>
      <c r="G39" s="96"/>
      <c r="H39" s="96"/>
      <c r="I39" s="95"/>
      <c r="J39" s="95"/>
      <c r="K39" s="96"/>
      <c r="L39" s="96"/>
      <c r="M39" s="96"/>
      <c r="N39" s="96"/>
      <c r="O39" s="96"/>
      <c r="P39" s="95"/>
      <c r="Q39" s="95"/>
      <c r="R39" s="96"/>
      <c r="S39" s="96"/>
      <c r="T39" s="96"/>
      <c r="U39" s="96"/>
      <c r="V39" s="97"/>
      <c r="W39" s="95"/>
      <c r="X39" s="95"/>
      <c r="Y39" s="96"/>
      <c r="Z39" s="96"/>
      <c r="AA39" s="96"/>
      <c r="AB39" s="96"/>
      <c r="AC39" s="96"/>
      <c r="AD39" s="95"/>
      <c r="AE39" s="209"/>
      <c r="AF39" s="92"/>
      <c r="AG39" s="93"/>
    </row>
    <row r="40" ht="11.85" customHeight="1">
      <c r="A40" s="99"/>
      <c r="B40" s="95"/>
      <c r="C40" s="101"/>
      <c r="D40" s="96"/>
      <c r="E40" s="96"/>
      <c r="F40" s="96"/>
      <c r="G40" s="96"/>
      <c r="H40" s="96"/>
      <c r="I40" s="95"/>
      <c r="J40" s="95"/>
      <c r="K40" s="96"/>
      <c r="L40" s="96"/>
      <c r="M40" s="96"/>
      <c r="N40" s="96"/>
      <c r="O40" s="96"/>
      <c r="P40" s="95"/>
      <c r="Q40" s="95"/>
      <c r="R40" s="96"/>
      <c r="S40" s="96"/>
      <c r="T40" s="96"/>
      <c r="U40" s="96"/>
      <c r="V40" s="97"/>
      <c r="W40" s="95"/>
      <c r="X40" s="95"/>
      <c r="Y40" s="96"/>
      <c r="Z40" s="96"/>
      <c r="AA40" s="96"/>
      <c r="AB40" s="96"/>
      <c r="AC40" s="96"/>
      <c r="AD40" s="95"/>
      <c r="AE40" s="209"/>
      <c r="AF40" s="92"/>
      <c r="AG40" s="93"/>
    </row>
    <row r="41" ht="11.85" customHeight="1">
      <c r="A41" s="99"/>
      <c r="B41" s="95"/>
      <c r="C41" s="101"/>
      <c r="D41" s="96"/>
      <c r="E41" s="96"/>
      <c r="F41" s="96"/>
      <c r="G41" s="96"/>
      <c r="H41" s="96"/>
      <c r="I41" s="95"/>
      <c r="J41" s="95"/>
      <c r="K41" s="96"/>
      <c r="L41" s="96"/>
      <c r="M41" s="96"/>
      <c r="N41" s="96"/>
      <c r="O41" s="96"/>
      <c r="P41" s="95"/>
      <c r="Q41" s="95"/>
      <c r="R41" s="96"/>
      <c r="S41" s="96"/>
      <c r="T41" s="96"/>
      <c r="U41" s="96"/>
      <c r="V41" s="96"/>
      <c r="W41" s="95"/>
      <c r="X41" s="95"/>
      <c r="Y41" s="96"/>
      <c r="Z41" s="96"/>
      <c r="AA41" s="96"/>
      <c r="AB41" s="96"/>
      <c r="AC41" s="96"/>
      <c r="AD41" s="95"/>
      <c r="AE41" s="209"/>
      <c r="AF41" s="92"/>
      <c r="AG41" s="93"/>
    </row>
    <row r="42" ht="11.85" customHeight="1">
      <c r="A42" s="99"/>
      <c r="B42" s="95"/>
      <c r="C42" s="95"/>
      <c r="D42" s="96"/>
      <c r="E42" s="96"/>
      <c r="F42" s="96"/>
      <c r="G42" s="96"/>
      <c r="H42" s="96"/>
      <c r="I42" s="95"/>
      <c r="J42" s="95"/>
      <c r="K42" s="96"/>
      <c r="L42" s="96"/>
      <c r="M42" s="96"/>
      <c r="N42" s="96"/>
      <c r="O42" s="96"/>
      <c r="P42" s="95"/>
      <c r="Q42" s="95"/>
      <c r="R42" s="96"/>
      <c r="S42" s="96"/>
      <c r="T42" s="96"/>
      <c r="U42" s="96"/>
      <c r="V42" s="96"/>
      <c r="W42" s="95"/>
      <c r="X42" s="95"/>
      <c r="Y42" s="96"/>
      <c r="Z42" s="96"/>
      <c r="AA42" s="96"/>
      <c r="AB42" s="96"/>
      <c r="AC42" s="96"/>
      <c r="AD42" s="95"/>
      <c r="AE42" s="209"/>
      <c r="AF42" s="92"/>
      <c r="AG42" s="93"/>
    </row>
    <row r="43" ht="11.85" customHeight="1">
      <c r="A43" s="99"/>
      <c r="B43" s="95"/>
      <c r="C43" s="95"/>
      <c r="D43" s="96"/>
      <c r="E43" s="96"/>
      <c r="F43" s="96"/>
      <c r="G43" s="96"/>
      <c r="H43" s="96"/>
      <c r="I43" s="95"/>
      <c r="J43" s="95"/>
      <c r="K43" s="96"/>
      <c r="L43" s="96"/>
      <c r="M43" s="96"/>
      <c r="N43" s="96"/>
      <c r="O43" s="96"/>
      <c r="P43" s="95"/>
      <c r="Q43" s="95"/>
      <c r="R43" s="96"/>
      <c r="S43" s="96"/>
      <c r="T43" s="96"/>
      <c r="U43" s="96"/>
      <c r="V43" s="96"/>
      <c r="W43" s="95"/>
      <c r="X43" s="95"/>
      <c r="Y43" s="96"/>
      <c r="Z43" s="96"/>
      <c r="AA43" s="96"/>
      <c r="AB43" s="96"/>
      <c r="AC43" s="96"/>
      <c r="AD43" s="95"/>
      <c r="AE43" s="209"/>
      <c r="AF43" s="92"/>
      <c r="AG43" s="93"/>
    </row>
    <row r="44" ht="11.85" customHeight="1">
      <c r="A44" s="99"/>
      <c r="B44" s="95"/>
      <c r="C44" s="95"/>
      <c r="D44" s="96"/>
      <c r="E44" s="96"/>
      <c r="F44" s="96"/>
      <c r="G44" s="96"/>
      <c r="H44" s="96"/>
      <c r="I44" s="95"/>
      <c r="J44" s="95"/>
      <c r="K44" s="96"/>
      <c r="L44" s="96"/>
      <c r="M44" s="96"/>
      <c r="N44" s="96"/>
      <c r="O44" s="96"/>
      <c r="P44" s="95"/>
      <c r="Q44" s="95"/>
      <c r="R44" s="96"/>
      <c r="S44" s="96"/>
      <c r="T44" s="96"/>
      <c r="U44" s="96"/>
      <c r="V44" s="96"/>
      <c r="W44" s="95"/>
      <c r="X44" s="95"/>
      <c r="Y44" s="96"/>
      <c r="Z44" s="96"/>
      <c r="AA44" s="96"/>
      <c r="AB44" s="96"/>
      <c r="AC44" s="96"/>
      <c r="AD44" s="95"/>
      <c r="AE44" s="209"/>
      <c r="AF44" s="92"/>
      <c r="AG44" s="93"/>
    </row>
    <row r="45" ht="11.85" customHeight="1">
      <c r="A45" s="103"/>
      <c r="B45" s="104"/>
      <c r="C45" s="104"/>
      <c r="D45" s="105"/>
      <c r="E45" s="105"/>
      <c r="F45" s="105"/>
      <c r="G45" s="105"/>
      <c r="H45" s="105"/>
      <c r="I45" s="104"/>
      <c r="J45" s="104"/>
      <c r="K45" s="105"/>
      <c r="L45" s="105"/>
      <c r="M45" s="105"/>
      <c r="N45" s="105"/>
      <c r="O45" s="105"/>
      <c r="P45" s="104"/>
      <c r="Q45" s="104"/>
      <c r="R45" s="105"/>
      <c r="S45" s="105"/>
      <c r="T45" s="105"/>
      <c r="U45" s="105"/>
      <c r="V45" s="105"/>
      <c r="W45" s="104"/>
      <c r="X45" s="104"/>
      <c r="Y45" s="105"/>
      <c r="Z45" s="105"/>
      <c r="AA45" s="105"/>
      <c r="AB45" s="105"/>
      <c r="AC45" s="105"/>
      <c r="AD45" s="104"/>
      <c r="AE45" s="211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s="214"/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s="216"/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3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22" customWidth="1"/>
    <col min="2" max="2" width="12.0312" style="222" customWidth="1"/>
    <col min="3" max="3" width="11.6641" style="222" customWidth="1"/>
    <col min="4" max="4" width="12.1406" style="222" customWidth="1"/>
    <col min="5" max="5" width="11.0703" style="222" customWidth="1"/>
    <col min="6" max="6" width="11.0859" style="222" customWidth="1"/>
    <col min="7" max="7" width="10.9297" style="222" customWidth="1"/>
    <col min="8" max="8" width="11.1797" style="222" customWidth="1"/>
    <col min="9" max="9" width="11.5938" style="222" customWidth="1"/>
    <col min="10" max="10" width="10.5703" style="222" customWidth="1"/>
    <col min="11" max="11" width="12.0156" style="222" customWidth="1"/>
    <col min="12" max="12" width="11.5703" style="222" customWidth="1"/>
    <col min="13" max="13" width="11.8281" style="222" customWidth="1"/>
    <col min="14" max="14" width="12.1016" style="222" customWidth="1"/>
    <col min="15" max="15" width="10.1406" style="222" customWidth="1"/>
    <col min="16" max="16" width="9.92188" style="222" customWidth="1"/>
    <col min="17" max="17" width="10.7344" style="222" customWidth="1"/>
    <col min="18" max="18" width="10.0547" style="222" customWidth="1"/>
    <col min="19" max="19" width="10.0547" style="222" customWidth="1"/>
    <col min="20" max="20" width="10.0547" style="222" customWidth="1"/>
    <col min="21" max="21" width="10.0547" style="222" customWidth="1"/>
    <col min="22" max="22" width="10.0547" style="222" customWidth="1"/>
    <col min="23" max="23" width="10.0547" style="222" customWidth="1"/>
    <col min="24" max="24" width="10.0547" style="222" customWidth="1"/>
    <col min="25" max="25" width="10.0547" style="222" customWidth="1"/>
    <col min="26" max="26" width="10.0547" style="222" customWidth="1"/>
    <col min="27" max="27" width="10.0547" style="222" customWidth="1"/>
    <col min="28" max="28" width="10.0547" style="222" customWidth="1"/>
    <col min="29" max="29" width="10.0547" style="222" customWidth="1"/>
    <col min="30" max="30" width="10.0547" style="222" customWidth="1"/>
    <col min="31" max="31" width="10.0547" style="222" customWidth="1"/>
    <col min="32" max="32" width="10.0547" style="222" customWidth="1"/>
    <col min="33" max="33" width="10.0547" style="222" customWidth="1"/>
    <col min="34" max="256" width="11.8516" style="222" customWidth="1"/>
  </cols>
  <sheetData>
    <row r="1" ht="26.3" customHeight="1">
      <c r="A1" s="2">
        <v>42491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COUNTIF(A47:AE47,"&lt;&gt;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78">
        <f>SUM(AD6,AD47)</f>
        <v>0</v>
      </c>
      <c r="AF6" s="79"/>
      <c r="AG6" s="80"/>
    </row>
    <row r="7" ht="13.65" customHeight="1">
      <c r="A7" s="81">
        <v>42491</v>
      </c>
      <c r="B7" s="82">
        <v>42492</v>
      </c>
      <c r="C7" s="82">
        <v>42493</v>
      </c>
      <c r="D7" s="82">
        <v>42494</v>
      </c>
      <c r="E7" s="82">
        <v>42495</v>
      </c>
      <c r="F7" s="82">
        <v>42496</v>
      </c>
      <c r="G7" s="82">
        <v>42497</v>
      </c>
      <c r="H7" s="82">
        <v>42498</v>
      </c>
      <c r="I7" s="82">
        <v>42499</v>
      </c>
      <c r="J7" s="82">
        <v>42500</v>
      </c>
      <c r="K7" s="82">
        <v>42501</v>
      </c>
      <c r="L7" s="82">
        <v>42502</v>
      </c>
      <c r="M7" s="82">
        <v>42503</v>
      </c>
      <c r="N7" s="82">
        <v>42504</v>
      </c>
      <c r="O7" s="82">
        <v>42505</v>
      </c>
      <c r="P7" s="82">
        <v>42506</v>
      </c>
      <c r="Q7" s="82">
        <v>42507</v>
      </c>
      <c r="R7" s="82">
        <v>42508</v>
      </c>
      <c r="S7" s="82">
        <v>42509</v>
      </c>
      <c r="T7" s="82">
        <v>42510</v>
      </c>
      <c r="U7" s="82">
        <v>42511</v>
      </c>
      <c r="V7" s="82">
        <v>42512</v>
      </c>
      <c r="W7" s="82">
        <v>42513</v>
      </c>
      <c r="X7" s="82">
        <v>42514</v>
      </c>
      <c r="Y7" s="82">
        <v>42515</v>
      </c>
      <c r="Z7" s="82">
        <v>42516</v>
      </c>
      <c r="AA7" s="82">
        <v>42517</v>
      </c>
      <c r="AB7" s="82">
        <v>42518</v>
      </c>
      <c r="AC7" s="82">
        <v>42519</v>
      </c>
      <c r="AD7" s="82">
        <v>42520</v>
      </c>
      <c r="AE7" s="83">
        <v>42521</v>
      </c>
      <c r="AF7" s="84"/>
      <c r="AG7" s="85"/>
    </row>
    <row r="8" ht="11.85" customHeight="1">
      <c r="A8" s="223"/>
      <c r="B8" s="206"/>
      <c r="C8" s="89"/>
      <c r="D8" s="89"/>
      <c r="E8" s="89"/>
      <c r="F8" s="89"/>
      <c r="G8" s="88"/>
      <c r="H8" s="88"/>
      <c r="I8" s="89"/>
      <c r="J8" s="89"/>
      <c r="K8" s="89"/>
      <c r="L8" s="89"/>
      <c r="M8" s="89"/>
      <c r="N8" s="88"/>
      <c r="O8" s="88"/>
      <c r="P8" s="89"/>
      <c r="Q8" s="89"/>
      <c r="R8" s="89"/>
      <c r="S8" s="89"/>
      <c r="T8" s="89"/>
      <c r="U8" s="88"/>
      <c r="V8" s="224"/>
      <c r="W8" s="89"/>
      <c r="X8" s="89"/>
      <c r="Y8" s="89"/>
      <c r="Z8" s="89"/>
      <c r="AA8" s="89"/>
      <c r="AB8" s="88"/>
      <c r="AC8" s="88"/>
      <c r="AD8" s="89"/>
      <c r="AE8" s="218"/>
      <c r="AF8" s="92"/>
      <c r="AG8" s="93"/>
    </row>
    <row r="9" ht="11.85" customHeight="1">
      <c r="A9" s="225"/>
      <c r="B9" s="96"/>
      <c r="C9" s="96"/>
      <c r="D9" s="96"/>
      <c r="E9" s="96"/>
      <c r="F9" s="96"/>
      <c r="G9" s="95"/>
      <c r="H9" s="95"/>
      <c r="I9" s="96"/>
      <c r="J9" s="96"/>
      <c r="K9" s="96"/>
      <c r="L9" s="96"/>
      <c r="M9" s="96"/>
      <c r="N9" s="95"/>
      <c r="O9" s="95"/>
      <c r="P9" s="96"/>
      <c r="Q9" s="96"/>
      <c r="R9" s="96"/>
      <c r="S9" s="96"/>
      <c r="T9" s="96"/>
      <c r="U9" s="95"/>
      <c r="V9" s="101"/>
      <c r="W9" s="96"/>
      <c r="X9" s="96"/>
      <c r="Y9" s="96"/>
      <c r="Z9" s="96"/>
      <c r="AA9" s="96"/>
      <c r="AB9" s="95"/>
      <c r="AC9" s="95"/>
      <c r="AD9" s="96"/>
      <c r="AE9" s="219"/>
      <c r="AF9" s="92"/>
      <c r="AG9" s="93"/>
    </row>
    <row r="10" ht="11.85" customHeight="1">
      <c r="A10" s="226"/>
      <c r="B10" s="96"/>
      <c r="C10" s="96"/>
      <c r="D10" s="96"/>
      <c r="E10" s="96"/>
      <c r="F10" s="100"/>
      <c r="G10" s="95"/>
      <c r="H10" s="95"/>
      <c r="I10" s="96"/>
      <c r="J10" s="96"/>
      <c r="K10" s="96"/>
      <c r="L10" s="96"/>
      <c r="M10" s="96"/>
      <c r="N10" s="95"/>
      <c r="O10" s="95"/>
      <c r="P10" s="96"/>
      <c r="Q10" s="96"/>
      <c r="R10" s="96"/>
      <c r="S10" s="96"/>
      <c r="T10" s="96"/>
      <c r="U10" s="95"/>
      <c r="V10" s="101"/>
      <c r="W10" s="96"/>
      <c r="X10" s="96"/>
      <c r="Y10" s="96"/>
      <c r="Z10" s="96"/>
      <c r="AA10" s="96"/>
      <c r="AB10" s="95"/>
      <c r="AC10" s="95"/>
      <c r="AD10" s="96"/>
      <c r="AE10" s="219"/>
      <c r="AF10" s="92"/>
      <c r="AG10" s="93"/>
    </row>
    <row r="11" ht="11.85" customHeight="1">
      <c r="A11" s="226"/>
      <c r="B11" s="96"/>
      <c r="C11" s="96"/>
      <c r="D11" s="96"/>
      <c r="E11" s="96"/>
      <c r="F11" s="96"/>
      <c r="G11" s="95"/>
      <c r="H11" s="95"/>
      <c r="I11" s="96"/>
      <c r="J11" s="96"/>
      <c r="K11" s="96"/>
      <c r="L11" s="96"/>
      <c r="M11" s="96"/>
      <c r="N11" s="95"/>
      <c r="O11" s="95"/>
      <c r="P11" s="96"/>
      <c r="Q11" s="96"/>
      <c r="R11" s="96"/>
      <c r="S11" s="96"/>
      <c r="T11" s="96"/>
      <c r="U11" s="95"/>
      <c r="V11" s="101"/>
      <c r="W11" s="96"/>
      <c r="X11" s="96"/>
      <c r="Y11" s="96"/>
      <c r="Z11" s="96"/>
      <c r="AA11" s="96"/>
      <c r="AB11" s="95"/>
      <c r="AC11" s="95"/>
      <c r="AD11" s="96"/>
      <c r="AE11" s="219"/>
      <c r="AF11" s="92"/>
      <c r="AG11" s="93"/>
    </row>
    <row r="12" ht="11.85" customHeight="1">
      <c r="A12" s="226"/>
      <c r="B12" s="96"/>
      <c r="C12" s="96"/>
      <c r="D12" s="96"/>
      <c r="E12" s="96"/>
      <c r="F12" s="96"/>
      <c r="G12" s="95"/>
      <c r="H12" s="95"/>
      <c r="I12" s="96"/>
      <c r="J12" s="96"/>
      <c r="K12" s="96"/>
      <c r="L12" s="96"/>
      <c r="M12" s="96"/>
      <c r="N12" s="95"/>
      <c r="O12" s="95"/>
      <c r="P12" s="96"/>
      <c r="Q12" s="96"/>
      <c r="R12" s="96"/>
      <c r="S12" s="96"/>
      <c r="T12" s="96"/>
      <c r="U12" s="95"/>
      <c r="V12" s="101"/>
      <c r="W12" s="96"/>
      <c r="X12" s="96"/>
      <c r="Y12" s="96"/>
      <c r="Z12" s="96"/>
      <c r="AA12" s="96"/>
      <c r="AB12" s="95"/>
      <c r="AC12" s="95"/>
      <c r="AD12" s="96"/>
      <c r="AE12" s="219"/>
      <c r="AF12" s="92"/>
      <c r="AG12" s="93"/>
    </row>
    <row r="13" ht="11.85" customHeight="1">
      <c r="A13" s="226"/>
      <c r="B13" s="96"/>
      <c r="C13" s="96"/>
      <c r="D13" s="96"/>
      <c r="E13" s="96"/>
      <c r="F13" s="96"/>
      <c r="G13" s="95"/>
      <c r="H13" s="95"/>
      <c r="I13" s="96"/>
      <c r="J13" s="96"/>
      <c r="K13" s="96"/>
      <c r="L13" s="96"/>
      <c r="M13" s="96"/>
      <c r="N13" s="95"/>
      <c r="O13" s="95"/>
      <c r="P13" s="96"/>
      <c r="Q13" s="96"/>
      <c r="R13" s="96"/>
      <c r="S13" s="96"/>
      <c r="T13" s="96"/>
      <c r="U13" s="95"/>
      <c r="V13" s="101"/>
      <c r="W13" s="96"/>
      <c r="X13" s="96"/>
      <c r="Y13" s="96"/>
      <c r="Z13" s="96"/>
      <c r="AA13" s="96"/>
      <c r="AB13" s="95"/>
      <c r="AC13" s="95"/>
      <c r="AD13" s="96"/>
      <c r="AE13" s="219"/>
      <c r="AF13" s="92"/>
      <c r="AG13" s="93"/>
    </row>
    <row r="14" ht="11.85" customHeight="1">
      <c r="A14" s="226"/>
      <c r="B14" s="97"/>
      <c r="C14" s="96"/>
      <c r="D14" s="96"/>
      <c r="E14" s="96"/>
      <c r="F14" s="96"/>
      <c r="G14" s="95"/>
      <c r="H14" s="95"/>
      <c r="I14" s="100"/>
      <c r="J14" s="96"/>
      <c r="K14" s="96"/>
      <c r="L14" s="96"/>
      <c r="M14" s="96"/>
      <c r="N14" s="95"/>
      <c r="O14" s="95"/>
      <c r="P14" s="96"/>
      <c r="Q14" s="96"/>
      <c r="R14" s="96"/>
      <c r="S14" s="96"/>
      <c r="T14" s="96"/>
      <c r="U14" s="95"/>
      <c r="V14" s="101"/>
      <c r="W14" s="96"/>
      <c r="X14" s="96"/>
      <c r="Y14" s="96"/>
      <c r="Z14" s="96"/>
      <c r="AA14" s="96"/>
      <c r="AB14" s="95"/>
      <c r="AC14" s="95"/>
      <c r="AD14" s="96"/>
      <c r="AE14" s="219"/>
      <c r="AF14" s="92"/>
      <c r="AG14" s="93"/>
    </row>
    <row r="15" ht="11.85" customHeight="1">
      <c r="A15" s="226"/>
      <c r="B15" s="97"/>
      <c r="C15" s="96"/>
      <c r="D15" s="96"/>
      <c r="E15" s="96"/>
      <c r="F15" s="96"/>
      <c r="G15" s="95"/>
      <c r="H15" s="95"/>
      <c r="I15" s="96"/>
      <c r="J15" s="96"/>
      <c r="K15" s="96"/>
      <c r="L15" s="96"/>
      <c r="M15" s="96"/>
      <c r="N15" s="95"/>
      <c r="O15" s="95"/>
      <c r="P15" s="96"/>
      <c r="Q15" s="96"/>
      <c r="R15" s="96"/>
      <c r="S15" s="96"/>
      <c r="T15" s="96"/>
      <c r="U15" s="95"/>
      <c r="V15" s="101"/>
      <c r="W15" s="96"/>
      <c r="X15" s="96"/>
      <c r="Y15" s="96"/>
      <c r="Z15" s="96"/>
      <c r="AA15" s="96"/>
      <c r="AB15" s="95"/>
      <c r="AC15" s="95"/>
      <c r="AD15" s="96"/>
      <c r="AE15" s="219"/>
      <c r="AF15" s="92"/>
      <c r="AG15" s="93"/>
    </row>
    <row r="16" ht="11.85" customHeight="1">
      <c r="A16" s="226"/>
      <c r="B16" s="96"/>
      <c r="C16" s="96"/>
      <c r="D16" s="96"/>
      <c r="E16" s="96"/>
      <c r="F16" s="96"/>
      <c r="G16" s="95"/>
      <c r="H16" s="95"/>
      <c r="I16" s="96"/>
      <c r="J16" s="96"/>
      <c r="K16" s="96"/>
      <c r="L16" s="96"/>
      <c r="M16" s="96"/>
      <c r="N16" s="95"/>
      <c r="O16" s="95"/>
      <c r="P16" s="96"/>
      <c r="Q16" s="96"/>
      <c r="R16" s="96"/>
      <c r="S16" s="96"/>
      <c r="T16" s="96"/>
      <c r="U16" s="95"/>
      <c r="V16" s="101"/>
      <c r="W16" s="96"/>
      <c r="X16" s="96"/>
      <c r="Y16" s="96"/>
      <c r="Z16" s="96"/>
      <c r="AA16" s="96"/>
      <c r="AB16" s="95"/>
      <c r="AC16" s="95"/>
      <c r="AD16" s="96"/>
      <c r="AE16" s="219"/>
      <c r="AF16" s="92"/>
      <c r="AG16" s="93"/>
    </row>
    <row r="17" ht="11.85" customHeight="1">
      <c r="A17" s="226"/>
      <c r="B17" s="96"/>
      <c r="C17" s="96"/>
      <c r="D17" s="96"/>
      <c r="E17" s="96"/>
      <c r="F17" s="96"/>
      <c r="G17" s="95"/>
      <c r="H17" s="95"/>
      <c r="I17" s="96"/>
      <c r="J17" s="96"/>
      <c r="K17" s="96"/>
      <c r="L17" s="96"/>
      <c r="M17" s="96"/>
      <c r="N17" s="95"/>
      <c r="O17" s="95"/>
      <c r="P17" s="96"/>
      <c r="Q17" s="96"/>
      <c r="R17" s="96"/>
      <c r="S17" s="96"/>
      <c r="T17" s="96"/>
      <c r="U17" s="95"/>
      <c r="V17" s="101"/>
      <c r="W17" s="96"/>
      <c r="X17" s="96"/>
      <c r="Y17" s="96"/>
      <c r="Z17" s="96"/>
      <c r="AA17" s="96"/>
      <c r="AB17" s="95"/>
      <c r="AC17" s="95"/>
      <c r="AD17" s="96"/>
      <c r="AE17" s="219"/>
      <c r="AF17" s="92"/>
      <c r="AG17" s="93"/>
    </row>
    <row r="18" ht="11.85" customHeight="1">
      <c r="A18" s="226"/>
      <c r="B18" s="96"/>
      <c r="C18" s="96"/>
      <c r="D18" s="96"/>
      <c r="E18" s="96"/>
      <c r="F18" s="96"/>
      <c r="G18" s="95"/>
      <c r="H18" s="95"/>
      <c r="I18" s="96"/>
      <c r="J18" s="96"/>
      <c r="K18" s="96"/>
      <c r="L18" s="96"/>
      <c r="M18" s="96"/>
      <c r="N18" s="95"/>
      <c r="O18" s="95"/>
      <c r="P18" s="96"/>
      <c r="Q18" s="96"/>
      <c r="R18" s="96"/>
      <c r="S18" s="96"/>
      <c r="T18" s="96"/>
      <c r="U18" s="95"/>
      <c r="V18" s="101"/>
      <c r="W18" s="96"/>
      <c r="X18" s="96"/>
      <c r="Y18" s="96"/>
      <c r="Z18" s="96"/>
      <c r="AA18" s="96"/>
      <c r="AB18" s="95"/>
      <c r="AC18" s="95"/>
      <c r="AD18" s="96"/>
      <c r="AE18" s="219"/>
      <c r="AF18" s="92"/>
      <c r="AG18" s="93"/>
    </row>
    <row r="19" ht="11.85" customHeight="1">
      <c r="A19" s="226"/>
      <c r="B19" s="96"/>
      <c r="C19" s="96"/>
      <c r="D19" s="96"/>
      <c r="E19" s="96"/>
      <c r="F19" s="96"/>
      <c r="G19" s="95"/>
      <c r="H19" s="95"/>
      <c r="I19" s="96"/>
      <c r="J19" s="96"/>
      <c r="K19" s="96"/>
      <c r="L19" s="96"/>
      <c r="M19" s="96"/>
      <c r="N19" s="95"/>
      <c r="O19" s="95"/>
      <c r="P19" s="96"/>
      <c r="Q19" s="96"/>
      <c r="R19" s="96"/>
      <c r="S19" s="96"/>
      <c r="T19" s="96"/>
      <c r="U19" s="95"/>
      <c r="V19" s="101"/>
      <c r="W19" s="96"/>
      <c r="X19" s="96"/>
      <c r="Y19" s="96"/>
      <c r="Z19" s="96"/>
      <c r="AA19" s="96"/>
      <c r="AB19" s="95"/>
      <c r="AC19" s="95"/>
      <c r="AD19" s="96"/>
      <c r="AE19" s="219"/>
      <c r="AF19" s="92"/>
      <c r="AG19" s="93"/>
    </row>
    <row r="20" ht="11.85" customHeight="1">
      <c r="A20" s="226"/>
      <c r="B20" s="96"/>
      <c r="C20" s="96"/>
      <c r="D20" s="96"/>
      <c r="E20" s="96"/>
      <c r="F20" s="96"/>
      <c r="G20" s="95"/>
      <c r="H20" s="95"/>
      <c r="I20" s="96"/>
      <c r="J20" s="96"/>
      <c r="K20" s="96"/>
      <c r="L20" s="96"/>
      <c r="M20" s="96"/>
      <c r="N20" s="95"/>
      <c r="O20" s="95"/>
      <c r="P20" s="96"/>
      <c r="Q20" s="96"/>
      <c r="R20" s="96"/>
      <c r="S20" s="96"/>
      <c r="T20" s="96"/>
      <c r="U20" s="95"/>
      <c r="V20" s="101"/>
      <c r="W20" s="96"/>
      <c r="X20" s="96"/>
      <c r="Y20" s="96"/>
      <c r="Z20" s="96"/>
      <c r="AA20" s="96"/>
      <c r="AB20" s="95"/>
      <c r="AC20" s="95"/>
      <c r="AD20" s="96"/>
      <c r="AE20" s="219"/>
      <c r="AF20" s="92"/>
      <c r="AG20" s="93"/>
    </row>
    <row r="21" ht="11.85" customHeight="1">
      <c r="A21" s="226"/>
      <c r="B21" s="96"/>
      <c r="C21" s="96"/>
      <c r="D21" s="96"/>
      <c r="E21" s="96"/>
      <c r="F21" s="96"/>
      <c r="G21" s="95"/>
      <c r="H21" s="95"/>
      <c r="I21" s="96"/>
      <c r="J21" s="96"/>
      <c r="K21" s="96"/>
      <c r="L21" s="96"/>
      <c r="M21" s="96"/>
      <c r="N21" s="95"/>
      <c r="O21" s="95"/>
      <c r="P21" s="96"/>
      <c r="Q21" s="96"/>
      <c r="R21" s="96"/>
      <c r="S21" s="96"/>
      <c r="T21" s="96"/>
      <c r="U21" s="95"/>
      <c r="V21" s="101"/>
      <c r="W21" s="96"/>
      <c r="X21" s="96"/>
      <c r="Y21" s="96"/>
      <c r="Z21" s="96"/>
      <c r="AA21" s="96"/>
      <c r="AB21" s="95"/>
      <c r="AC21" s="95"/>
      <c r="AD21" s="96"/>
      <c r="AE21" s="219"/>
      <c r="AF21" s="92"/>
      <c r="AG21" s="93"/>
    </row>
    <row r="22" ht="11.85" customHeight="1">
      <c r="A22" s="226"/>
      <c r="B22" s="96"/>
      <c r="C22" s="96"/>
      <c r="D22" s="96"/>
      <c r="E22" s="96"/>
      <c r="F22" s="96"/>
      <c r="G22" s="95"/>
      <c r="H22" s="95"/>
      <c r="I22" s="96"/>
      <c r="J22" s="96"/>
      <c r="K22" s="96"/>
      <c r="L22" s="96"/>
      <c r="M22" s="96"/>
      <c r="N22" s="95"/>
      <c r="O22" s="95"/>
      <c r="P22" s="96"/>
      <c r="Q22" s="96"/>
      <c r="R22" s="96"/>
      <c r="S22" s="96"/>
      <c r="T22" s="96"/>
      <c r="U22" s="95"/>
      <c r="V22" s="101"/>
      <c r="W22" s="96"/>
      <c r="X22" s="96"/>
      <c r="Y22" s="96"/>
      <c r="Z22" s="96"/>
      <c r="AA22" s="96"/>
      <c r="AB22" s="95"/>
      <c r="AC22" s="95"/>
      <c r="AD22" s="96"/>
      <c r="AE22" s="219"/>
      <c r="AF22" s="92"/>
      <c r="AG22" s="93"/>
    </row>
    <row r="23" ht="11.85" customHeight="1">
      <c r="A23" s="226"/>
      <c r="B23" s="96"/>
      <c r="C23" s="96"/>
      <c r="D23" s="96"/>
      <c r="E23" s="96"/>
      <c r="F23" s="96"/>
      <c r="G23" s="95"/>
      <c r="H23" s="95"/>
      <c r="I23" s="96"/>
      <c r="J23" s="96"/>
      <c r="K23" s="96"/>
      <c r="L23" s="96"/>
      <c r="M23" s="96"/>
      <c r="N23" s="95"/>
      <c r="O23" s="95"/>
      <c r="P23" s="96"/>
      <c r="Q23" s="96"/>
      <c r="R23" s="96"/>
      <c r="S23" s="96"/>
      <c r="T23" s="96"/>
      <c r="U23" s="95"/>
      <c r="V23" s="101"/>
      <c r="W23" s="96"/>
      <c r="X23" s="96"/>
      <c r="Y23" s="96"/>
      <c r="Z23" s="96"/>
      <c r="AA23" s="96"/>
      <c r="AB23" s="95"/>
      <c r="AC23" s="95"/>
      <c r="AD23" s="96"/>
      <c r="AE23" s="219"/>
      <c r="AF23" s="92"/>
      <c r="AG23" s="93"/>
    </row>
    <row r="24" ht="11.85" customHeight="1">
      <c r="A24" s="226"/>
      <c r="B24" s="96"/>
      <c r="C24" s="96"/>
      <c r="D24" s="96"/>
      <c r="E24" s="96"/>
      <c r="F24" s="96"/>
      <c r="G24" s="95"/>
      <c r="H24" s="95"/>
      <c r="I24" s="96"/>
      <c r="J24" s="96"/>
      <c r="K24" s="96"/>
      <c r="L24" s="96"/>
      <c r="M24" s="96"/>
      <c r="N24" s="95"/>
      <c r="O24" s="95"/>
      <c r="P24" s="96"/>
      <c r="Q24" s="96"/>
      <c r="R24" s="96"/>
      <c r="S24" s="96"/>
      <c r="T24" s="96"/>
      <c r="U24" s="95"/>
      <c r="V24" s="101"/>
      <c r="W24" s="96"/>
      <c r="X24" s="96"/>
      <c r="Y24" s="96"/>
      <c r="Z24" s="96"/>
      <c r="AA24" s="96"/>
      <c r="AB24" s="95"/>
      <c r="AC24" s="95"/>
      <c r="AD24" s="96"/>
      <c r="AE24" s="219"/>
      <c r="AF24" s="92"/>
      <c r="AG24" s="93"/>
    </row>
    <row r="25" ht="11.85" customHeight="1">
      <c r="A25" s="226"/>
      <c r="B25" s="96"/>
      <c r="C25" s="96"/>
      <c r="D25" s="96"/>
      <c r="E25" s="96"/>
      <c r="F25" s="96"/>
      <c r="G25" s="95"/>
      <c r="H25" s="95"/>
      <c r="I25" s="96"/>
      <c r="J25" s="96"/>
      <c r="K25" s="96"/>
      <c r="L25" s="96"/>
      <c r="M25" s="96"/>
      <c r="N25" s="95"/>
      <c r="O25" s="95"/>
      <c r="P25" s="96"/>
      <c r="Q25" s="96"/>
      <c r="R25" s="96"/>
      <c r="S25" s="96"/>
      <c r="T25" s="96"/>
      <c r="U25" s="95"/>
      <c r="V25" s="101"/>
      <c r="W25" s="96"/>
      <c r="X25" s="96"/>
      <c r="Y25" s="96"/>
      <c r="Z25" s="96"/>
      <c r="AA25" s="96"/>
      <c r="AB25" s="95"/>
      <c r="AC25" s="95"/>
      <c r="AD25" s="96"/>
      <c r="AE25" s="219"/>
      <c r="AF25" s="92"/>
      <c r="AG25" s="93"/>
    </row>
    <row r="26" ht="11.85" customHeight="1">
      <c r="A26" s="226"/>
      <c r="B26" s="96"/>
      <c r="C26" s="96"/>
      <c r="D26" s="96"/>
      <c r="E26" s="96"/>
      <c r="F26" s="96"/>
      <c r="G26" s="95"/>
      <c r="H26" s="95"/>
      <c r="I26" s="96"/>
      <c r="J26" s="96"/>
      <c r="K26" s="96"/>
      <c r="L26" s="96"/>
      <c r="M26" s="96"/>
      <c r="N26" s="95"/>
      <c r="O26" s="95"/>
      <c r="P26" s="96"/>
      <c r="Q26" s="96"/>
      <c r="R26" s="96"/>
      <c r="S26" s="96"/>
      <c r="T26" s="96"/>
      <c r="U26" s="95"/>
      <c r="V26" s="101"/>
      <c r="W26" s="96"/>
      <c r="X26" s="96"/>
      <c r="Y26" s="96"/>
      <c r="Z26" s="96"/>
      <c r="AA26" s="96"/>
      <c r="AB26" s="95"/>
      <c r="AC26" s="95"/>
      <c r="AD26" s="96"/>
      <c r="AE26" s="219"/>
      <c r="AF26" s="92"/>
      <c r="AG26" s="93"/>
    </row>
    <row r="27" ht="11.85" customHeight="1">
      <c r="A27" s="226"/>
      <c r="B27" s="96"/>
      <c r="C27" s="96"/>
      <c r="D27" s="96"/>
      <c r="E27" s="96"/>
      <c r="F27" s="96"/>
      <c r="G27" s="95"/>
      <c r="H27" s="95"/>
      <c r="I27" s="96"/>
      <c r="J27" s="96"/>
      <c r="K27" s="96"/>
      <c r="L27" s="96"/>
      <c r="M27" s="96"/>
      <c r="N27" s="95"/>
      <c r="O27" s="95"/>
      <c r="P27" s="96"/>
      <c r="Q27" s="96"/>
      <c r="R27" s="96"/>
      <c r="S27" s="96"/>
      <c r="T27" s="96"/>
      <c r="U27" s="95"/>
      <c r="V27" s="101"/>
      <c r="W27" s="96"/>
      <c r="X27" s="96"/>
      <c r="Y27" s="96"/>
      <c r="Z27" s="96"/>
      <c r="AA27" s="96"/>
      <c r="AB27" s="95"/>
      <c r="AC27" s="95"/>
      <c r="AD27" s="96"/>
      <c r="AE27" s="219"/>
      <c r="AF27" s="92"/>
      <c r="AG27" s="93"/>
    </row>
    <row r="28" ht="11.85" customHeight="1">
      <c r="A28" s="226"/>
      <c r="B28" s="96"/>
      <c r="C28" s="96"/>
      <c r="D28" s="96"/>
      <c r="E28" s="96"/>
      <c r="F28" s="96"/>
      <c r="G28" s="95"/>
      <c r="H28" s="95"/>
      <c r="I28" s="96"/>
      <c r="J28" s="96"/>
      <c r="K28" s="96"/>
      <c r="L28" s="96"/>
      <c r="M28" s="96"/>
      <c r="N28" s="95"/>
      <c r="O28" s="95"/>
      <c r="P28" s="96"/>
      <c r="Q28" s="96"/>
      <c r="R28" s="96"/>
      <c r="S28" s="96"/>
      <c r="T28" s="96"/>
      <c r="U28" s="95"/>
      <c r="V28" s="101"/>
      <c r="W28" s="96"/>
      <c r="X28" s="96"/>
      <c r="Y28" s="96"/>
      <c r="Z28" s="96"/>
      <c r="AA28" s="96"/>
      <c r="AB28" s="95"/>
      <c r="AC28" s="95"/>
      <c r="AD28" s="96"/>
      <c r="AE28" s="219"/>
      <c r="AF28" s="92"/>
      <c r="AG28" s="93"/>
    </row>
    <row r="29" ht="11.85" customHeight="1">
      <c r="A29" s="226"/>
      <c r="B29" s="96"/>
      <c r="C29" s="96"/>
      <c r="D29" s="96"/>
      <c r="E29" s="96"/>
      <c r="F29" s="96"/>
      <c r="G29" s="95"/>
      <c r="H29" s="95"/>
      <c r="I29" s="96"/>
      <c r="J29" s="96"/>
      <c r="K29" s="96"/>
      <c r="L29" s="96"/>
      <c r="M29" s="96"/>
      <c r="N29" s="95"/>
      <c r="O29" s="95"/>
      <c r="P29" s="96"/>
      <c r="Q29" s="96"/>
      <c r="R29" s="96"/>
      <c r="S29" s="96"/>
      <c r="T29" s="96"/>
      <c r="U29" s="95"/>
      <c r="V29" s="101"/>
      <c r="W29" s="96"/>
      <c r="X29" s="96"/>
      <c r="Y29" s="96"/>
      <c r="Z29" s="96"/>
      <c r="AA29" s="96"/>
      <c r="AB29" s="95"/>
      <c r="AC29" s="95"/>
      <c r="AD29" s="96"/>
      <c r="AE29" s="219"/>
      <c r="AF29" s="92"/>
      <c r="AG29" s="93"/>
    </row>
    <row r="30" ht="11.85" customHeight="1">
      <c r="A30" s="226"/>
      <c r="B30" s="96"/>
      <c r="C30" s="96"/>
      <c r="D30" s="96"/>
      <c r="E30" s="96"/>
      <c r="F30" s="96"/>
      <c r="G30" s="95"/>
      <c r="H30" s="95"/>
      <c r="I30" s="96"/>
      <c r="J30" s="96"/>
      <c r="K30" s="96"/>
      <c r="L30" s="96"/>
      <c r="M30" s="96"/>
      <c r="N30" s="95"/>
      <c r="O30" s="95"/>
      <c r="P30" s="96"/>
      <c r="Q30" s="96"/>
      <c r="R30" s="96"/>
      <c r="S30" s="96"/>
      <c r="T30" s="96"/>
      <c r="U30" s="95"/>
      <c r="V30" s="101"/>
      <c r="W30" s="96"/>
      <c r="X30" s="96"/>
      <c r="Y30" s="96"/>
      <c r="Z30" s="96"/>
      <c r="AA30" s="96"/>
      <c r="AB30" s="95"/>
      <c r="AC30" s="95"/>
      <c r="AD30" s="96"/>
      <c r="AE30" s="219"/>
      <c r="AF30" s="92"/>
      <c r="AG30" s="93"/>
    </row>
    <row r="31" ht="11.85" customHeight="1">
      <c r="A31" s="226"/>
      <c r="B31" s="96"/>
      <c r="C31" s="96"/>
      <c r="D31" s="96"/>
      <c r="E31" s="96"/>
      <c r="F31" s="96"/>
      <c r="G31" s="95"/>
      <c r="H31" s="95"/>
      <c r="I31" s="96"/>
      <c r="J31" s="96"/>
      <c r="K31" s="96"/>
      <c r="L31" s="96"/>
      <c r="M31" s="96"/>
      <c r="N31" s="95"/>
      <c r="O31" s="95"/>
      <c r="P31" s="96"/>
      <c r="Q31" s="96"/>
      <c r="R31" s="96"/>
      <c r="S31" s="96"/>
      <c r="T31" s="96"/>
      <c r="U31" s="95"/>
      <c r="V31" s="101"/>
      <c r="W31" s="96"/>
      <c r="X31" s="96"/>
      <c r="Y31" s="96"/>
      <c r="Z31" s="96"/>
      <c r="AA31" s="96"/>
      <c r="AB31" s="95"/>
      <c r="AC31" s="95"/>
      <c r="AD31" s="96"/>
      <c r="AE31" s="219"/>
      <c r="AF31" s="92"/>
      <c r="AG31" s="93"/>
    </row>
    <row r="32" ht="11.85" customHeight="1">
      <c r="A32" s="226"/>
      <c r="B32" s="96"/>
      <c r="C32" s="96"/>
      <c r="D32" s="96"/>
      <c r="E32" s="96"/>
      <c r="F32" s="96"/>
      <c r="G32" s="95"/>
      <c r="H32" s="95"/>
      <c r="I32" s="96"/>
      <c r="J32" s="96"/>
      <c r="K32" s="96"/>
      <c r="L32" s="96"/>
      <c r="M32" s="96"/>
      <c r="N32" s="95"/>
      <c r="O32" s="95"/>
      <c r="P32" s="96"/>
      <c r="Q32" s="96"/>
      <c r="R32" s="96"/>
      <c r="S32" s="96"/>
      <c r="T32" s="96"/>
      <c r="U32" s="95"/>
      <c r="V32" s="101"/>
      <c r="W32" s="96"/>
      <c r="X32" s="96"/>
      <c r="Y32" s="96"/>
      <c r="Z32" s="96"/>
      <c r="AA32" s="96"/>
      <c r="AB32" s="95"/>
      <c r="AC32" s="95"/>
      <c r="AD32" s="96"/>
      <c r="AE32" s="219"/>
      <c r="AF32" s="92"/>
      <c r="AG32" s="93"/>
    </row>
    <row r="33" ht="11.85" customHeight="1">
      <c r="A33" s="226"/>
      <c r="B33" s="96"/>
      <c r="C33" s="96"/>
      <c r="D33" s="96"/>
      <c r="E33" s="96"/>
      <c r="F33" s="96"/>
      <c r="G33" s="95"/>
      <c r="H33" s="95"/>
      <c r="I33" s="96"/>
      <c r="J33" s="96"/>
      <c r="K33" s="96"/>
      <c r="L33" s="96"/>
      <c r="M33" s="96"/>
      <c r="N33" s="95"/>
      <c r="O33" s="95"/>
      <c r="P33" s="96"/>
      <c r="Q33" s="96"/>
      <c r="R33" s="96"/>
      <c r="S33" s="96"/>
      <c r="T33" s="96"/>
      <c r="U33" s="95"/>
      <c r="V33" s="101"/>
      <c r="W33" s="96"/>
      <c r="X33" s="96"/>
      <c r="Y33" s="96"/>
      <c r="Z33" s="96"/>
      <c r="AA33" s="96"/>
      <c r="AB33" s="95"/>
      <c r="AC33" s="95"/>
      <c r="AD33" s="96"/>
      <c r="AE33" s="219"/>
      <c r="AF33" s="92"/>
      <c r="AG33" s="93"/>
    </row>
    <row r="34" ht="11.85" customHeight="1">
      <c r="A34" s="226"/>
      <c r="B34" s="96"/>
      <c r="C34" s="96"/>
      <c r="D34" s="96"/>
      <c r="E34" s="96"/>
      <c r="F34" s="96"/>
      <c r="G34" s="95"/>
      <c r="H34" s="95"/>
      <c r="I34" s="96"/>
      <c r="J34" s="96"/>
      <c r="K34" s="96"/>
      <c r="L34" s="96"/>
      <c r="M34" s="96"/>
      <c r="N34" s="95"/>
      <c r="O34" s="95"/>
      <c r="P34" s="96"/>
      <c r="Q34" s="96"/>
      <c r="R34" s="96"/>
      <c r="S34" s="96"/>
      <c r="T34" s="96"/>
      <c r="U34" s="95"/>
      <c r="V34" s="101"/>
      <c r="W34" s="96"/>
      <c r="X34" s="96"/>
      <c r="Y34" s="96"/>
      <c r="Z34" s="96"/>
      <c r="AA34" s="96"/>
      <c r="AB34" s="95"/>
      <c r="AC34" s="95"/>
      <c r="AD34" s="96"/>
      <c r="AE34" s="219"/>
      <c r="AF34" s="92"/>
      <c r="AG34" s="93"/>
    </row>
    <row r="35" ht="11.85" customHeight="1">
      <c r="A35" s="226"/>
      <c r="B35" s="96"/>
      <c r="C35" s="96"/>
      <c r="D35" s="96"/>
      <c r="E35" s="96"/>
      <c r="F35" s="96"/>
      <c r="G35" s="95"/>
      <c r="H35" s="95"/>
      <c r="I35" s="96"/>
      <c r="J35" s="96"/>
      <c r="K35" s="96"/>
      <c r="L35" s="96"/>
      <c r="M35" s="96"/>
      <c r="N35" s="95"/>
      <c r="O35" s="95"/>
      <c r="P35" s="96"/>
      <c r="Q35" s="96"/>
      <c r="R35" s="96"/>
      <c r="S35" s="96"/>
      <c r="T35" s="96"/>
      <c r="U35" s="95"/>
      <c r="V35" s="101"/>
      <c r="W35" s="96"/>
      <c r="X35" s="96"/>
      <c r="Y35" s="96"/>
      <c r="Z35" s="96"/>
      <c r="AA35" s="96"/>
      <c r="AB35" s="95"/>
      <c r="AC35" s="95"/>
      <c r="AD35" s="96"/>
      <c r="AE35" s="219"/>
      <c r="AF35" s="92"/>
      <c r="AG35" s="93"/>
    </row>
    <row r="36" ht="11.85" customHeight="1">
      <c r="A36" s="226"/>
      <c r="B36" s="96"/>
      <c r="C36" s="96"/>
      <c r="D36" s="96"/>
      <c r="E36" s="96"/>
      <c r="F36" s="96"/>
      <c r="G36" s="95"/>
      <c r="H36" s="95"/>
      <c r="I36" s="96"/>
      <c r="J36" s="96"/>
      <c r="K36" s="96"/>
      <c r="L36" s="96"/>
      <c r="M36" s="96"/>
      <c r="N36" s="95"/>
      <c r="O36" s="95"/>
      <c r="P36" s="96"/>
      <c r="Q36" s="96"/>
      <c r="R36" s="96"/>
      <c r="S36" s="96"/>
      <c r="T36" s="96"/>
      <c r="U36" s="95"/>
      <c r="V36" s="101"/>
      <c r="W36" s="96"/>
      <c r="X36" s="96"/>
      <c r="Y36" s="96"/>
      <c r="Z36" s="96"/>
      <c r="AA36" s="96"/>
      <c r="AB36" s="95"/>
      <c r="AC36" s="95"/>
      <c r="AD36" s="96"/>
      <c r="AE36" s="219"/>
      <c r="AF36" s="92"/>
      <c r="AG36" s="93"/>
    </row>
    <row r="37" ht="11.85" customHeight="1">
      <c r="A37" s="226"/>
      <c r="B37" s="96"/>
      <c r="C37" s="96"/>
      <c r="D37" s="96"/>
      <c r="E37" s="96"/>
      <c r="F37" s="96"/>
      <c r="G37" s="95"/>
      <c r="H37" s="95"/>
      <c r="I37" s="96"/>
      <c r="J37" s="96"/>
      <c r="K37" s="96"/>
      <c r="L37" s="96"/>
      <c r="M37" s="96"/>
      <c r="N37" s="95"/>
      <c r="O37" s="95"/>
      <c r="P37" s="96"/>
      <c r="Q37" s="96"/>
      <c r="R37" s="96"/>
      <c r="S37" s="96"/>
      <c r="T37" s="96"/>
      <c r="U37" s="95"/>
      <c r="V37" s="101"/>
      <c r="W37" s="96"/>
      <c r="X37" s="96"/>
      <c r="Y37" s="96"/>
      <c r="Z37" s="96"/>
      <c r="AA37" s="96"/>
      <c r="AB37" s="95"/>
      <c r="AC37" s="95"/>
      <c r="AD37" s="96"/>
      <c r="AE37" s="219"/>
      <c r="AF37" s="92"/>
      <c r="AG37" s="93"/>
    </row>
    <row r="38" ht="11.85" customHeight="1">
      <c r="A38" s="226"/>
      <c r="B38" s="96"/>
      <c r="C38" s="96"/>
      <c r="D38" s="96"/>
      <c r="E38" s="96"/>
      <c r="F38" s="96"/>
      <c r="G38" s="95"/>
      <c r="H38" s="95"/>
      <c r="I38" s="96"/>
      <c r="J38" s="96"/>
      <c r="K38" s="96"/>
      <c r="L38" s="96"/>
      <c r="M38" s="96"/>
      <c r="N38" s="95"/>
      <c r="O38" s="95"/>
      <c r="P38" s="96"/>
      <c r="Q38" s="96"/>
      <c r="R38" s="96"/>
      <c r="S38" s="96"/>
      <c r="T38" s="96"/>
      <c r="U38" s="101"/>
      <c r="V38" s="101"/>
      <c r="W38" s="96"/>
      <c r="X38" s="96"/>
      <c r="Y38" s="96"/>
      <c r="Z38" s="96"/>
      <c r="AA38" s="96"/>
      <c r="AB38" s="95"/>
      <c r="AC38" s="95"/>
      <c r="AD38" s="96"/>
      <c r="AE38" s="219"/>
      <c r="AF38" s="92"/>
      <c r="AG38" s="93"/>
    </row>
    <row r="39" ht="11.85" customHeight="1">
      <c r="A39" s="226"/>
      <c r="B39" s="96"/>
      <c r="C39" s="96"/>
      <c r="D39" s="96"/>
      <c r="E39" s="96"/>
      <c r="F39" s="96"/>
      <c r="G39" s="95"/>
      <c r="H39" s="95"/>
      <c r="I39" s="96"/>
      <c r="J39" s="96"/>
      <c r="K39" s="96"/>
      <c r="L39" s="96"/>
      <c r="M39" s="96"/>
      <c r="N39" s="95"/>
      <c r="O39" s="95"/>
      <c r="P39" s="96"/>
      <c r="Q39" s="96"/>
      <c r="R39" s="96"/>
      <c r="S39" s="96"/>
      <c r="T39" s="96"/>
      <c r="U39" s="95"/>
      <c r="V39" s="101"/>
      <c r="W39" s="96"/>
      <c r="X39" s="96"/>
      <c r="Y39" s="96"/>
      <c r="Z39" s="96"/>
      <c r="AA39" s="96"/>
      <c r="AB39" s="95"/>
      <c r="AC39" s="95"/>
      <c r="AD39" s="96"/>
      <c r="AE39" s="219"/>
      <c r="AF39" s="92"/>
      <c r="AG39" s="93"/>
    </row>
    <row r="40" ht="11.85" customHeight="1">
      <c r="A40" s="226"/>
      <c r="B40" s="96"/>
      <c r="C40" s="97"/>
      <c r="D40" s="96"/>
      <c r="E40" s="96"/>
      <c r="F40" s="96"/>
      <c r="G40" s="95"/>
      <c r="H40" s="95"/>
      <c r="I40" s="96"/>
      <c r="J40" s="96"/>
      <c r="K40" s="96"/>
      <c r="L40" s="96"/>
      <c r="M40" s="96"/>
      <c r="N40" s="95"/>
      <c r="O40" s="95"/>
      <c r="P40" s="96"/>
      <c r="Q40" s="96"/>
      <c r="R40" s="96"/>
      <c r="S40" s="96"/>
      <c r="T40" s="96"/>
      <c r="U40" s="95"/>
      <c r="V40" s="101"/>
      <c r="W40" s="96"/>
      <c r="X40" s="96"/>
      <c r="Y40" s="96"/>
      <c r="Z40" s="96"/>
      <c r="AA40" s="96"/>
      <c r="AB40" s="95"/>
      <c r="AC40" s="95"/>
      <c r="AD40" s="96"/>
      <c r="AE40" s="219"/>
      <c r="AF40" s="92"/>
      <c r="AG40" s="93"/>
    </row>
    <row r="41" ht="11.85" customHeight="1">
      <c r="A41" s="226"/>
      <c r="B41" s="96"/>
      <c r="C41" s="97"/>
      <c r="D41" s="96"/>
      <c r="E41" s="96"/>
      <c r="F41" s="96"/>
      <c r="G41" s="95"/>
      <c r="H41" s="95"/>
      <c r="I41" s="96"/>
      <c r="J41" s="96"/>
      <c r="K41" s="96"/>
      <c r="L41" s="96"/>
      <c r="M41" s="96"/>
      <c r="N41" s="95"/>
      <c r="O41" s="95"/>
      <c r="P41" s="96"/>
      <c r="Q41" s="96"/>
      <c r="R41" s="96"/>
      <c r="S41" s="96"/>
      <c r="T41" s="96"/>
      <c r="U41" s="95"/>
      <c r="V41" s="95"/>
      <c r="W41" s="96"/>
      <c r="X41" s="96"/>
      <c r="Y41" s="96"/>
      <c r="Z41" s="96"/>
      <c r="AA41" s="96"/>
      <c r="AB41" s="95"/>
      <c r="AC41" s="95"/>
      <c r="AD41" s="96"/>
      <c r="AE41" s="219"/>
      <c r="AF41" s="92"/>
      <c r="AG41" s="93"/>
    </row>
    <row r="42" ht="11.85" customHeight="1">
      <c r="A42" s="226"/>
      <c r="B42" s="96"/>
      <c r="C42" s="96"/>
      <c r="D42" s="96"/>
      <c r="E42" s="96"/>
      <c r="F42" s="96"/>
      <c r="G42" s="95"/>
      <c r="H42" s="95"/>
      <c r="I42" s="96"/>
      <c r="J42" s="96"/>
      <c r="K42" s="96"/>
      <c r="L42" s="96"/>
      <c r="M42" s="96"/>
      <c r="N42" s="95"/>
      <c r="O42" s="95"/>
      <c r="P42" s="96"/>
      <c r="Q42" s="96"/>
      <c r="R42" s="96"/>
      <c r="S42" s="96"/>
      <c r="T42" s="96"/>
      <c r="U42" s="95"/>
      <c r="V42" s="95"/>
      <c r="W42" s="96"/>
      <c r="X42" s="96"/>
      <c r="Y42" s="96"/>
      <c r="Z42" s="96"/>
      <c r="AA42" s="96"/>
      <c r="AB42" s="95"/>
      <c r="AC42" s="95"/>
      <c r="AD42" s="96"/>
      <c r="AE42" s="219"/>
      <c r="AF42" s="92"/>
      <c r="AG42" s="93"/>
    </row>
    <row r="43" ht="11.85" customHeight="1">
      <c r="A43" s="226"/>
      <c r="B43" s="96"/>
      <c r="C43" s="96"/>
      <c r="D43" s="96"/>
      <c r="E43" s="96"/>
      <c r="F43" s="96"/>
      <c r="G43" s="95"/>
      <c r="H43" s="95"/>
      <c r="I43" s="96"/>
      <c r="J43" s="96"/>
      <c r="K43" s="96"/>
      <c r="L43" s="96"/>
      <c r="M43" s="96"/>
      <c r="N43" s="95"/>
      <c r="O43" s="95"/>
      <c r="P43" s="96"/>
      <c r="Q43" s="96"/>
      <c r="R43" s="96"/>
      <c r="S43" s="96"/>
      <c r="T43" s="96"/>
      <c r="U43" s="95"/>
      <c r="V43" s="95"/>
      <c r="W43" s="96"/>
      <c r="X43" s="96"/>
      <c r="Y43" s="96"/>
      <c r="Z43" s="96"/>
      <c r="AA43" s="96"/>
      <c r="AB43" s="95"/>
      <c r="AC43" s="95"/>
      <c r="AD43" s="96"/>
      <c r="AE43" s="219"/>
      <c r="AF43" s="92"/>
      <c r="AG43" s="93"/>
    </row>
    <row r="44" ht="11.85" customHeight="1">
      <c r="A44" s="226"/>
      <c r="B44" s="96"/>
      <c r="C44" s="96"/>
      <c r="D44" s="96"/>
      <c r="E44" s="96"/>
      <c r="F44" s="96"/>
      <c r="G44" s="95"/>
      <c r="H44" s="95"/>
      <c r="I44" s="96"/>
      <c r="J44" s="96"/>
      <c r="K44" s="96"/>
      <c r="L44" s="96"/>
      <c r="M44" s="96"/>
      <c r="N44" s="95"/>
      <c r="O44" s="95"/>
      <c r="P44" s="96"/>
      <c r="Q44" s="96"/>
      <c r="R44" s="96"/>
      <c r="S44" s="96"/>
      <c r="T44" s="96"/>
      <c r="U44" s="95"/>
      <c r="V44" s="95"/>
      <c r="W44" s="96"/>
      <c r="X44" s="96"/>
      <c r="Y44" s="96"/>
      <c r="Z44" s="96"/>
      <c r="AA44" s="96"/>
      <c r="AB44" s="95"/>
      <c r="AC44" s="95"/>
      <c r="AD44" s="96"/>
      <c r="AE44" s="219"/>
      <c r="AF44" s="92"/>
      <c r="AG44" s="93"/>
    </row>
    <row r="45" ht="11.85" customHeight="1">
      <c r="A45" s="227"/>
      <c r="B45" s="105"/>
      <c r="C45" s="105"/>
      <c r="D45" s="105"/>
      <c r="E45" s="105"/>
      <c r="F45" s="105"/>
      <c r="G45" s="104"/>
      <c r="H45" s="104"/>
      <c r="I45" s="105"/>
      <c r="J45" s="105"/>
      <c r="K45" s="105"/>
      <c r="L45" s="105"/>
      <c r="M45" s="105"/>
      <c r="N45" s="104"/>
      <c r="O45" s="104"/>
      <c r="P45" s="105"/>
      <c r="Q45" s="105"/>
      <c r="R45" s="105"/>
      <c r="S45" s="105"/>
      <c r="T45" s="105"/>
      <c r="U45" s="104"/>
      <c r="V45" s="104"/>
      <c r="W45" s="105"/>
      <c r="X45" s="105"/>
      <c r="Y45" s="105"/>
      <c r="Z45" s="105"/>
      <c r="AA45" s="105"/>
      <c r="AB45" s="104"/>
      <c r="AC45" s="104"/>
      <c r="AD45" s="105"/>
      <c r="AE45" s="220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t="s" s="113">
        <f>IF(COUNTA(AE8:AE45)=0," ",SUM(AE8:AE45))</f>
        <v>11</v>
      </c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t="s" s="118">
        <f>IF(AE47&lt;&gt;" ",AE47/AE6," ")</f>
        <v>11</v>
      </c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4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28" customWidth="1"/>
    <col min="2" max="2" width="12.0312" style="228" customWidth="1"/>
    <col min="3" max="3" width="11.6641" style="228" customWidth="1"/>
    <col min="4" max="4" width="12.1406" style="228" customWidth="1"/>
    <col min="5" max="5" width="11.0703" style="228" customWidth="1"/>
    <col min="6" max="6" width="11.0859" style="228" customWidth="1"/>
    <col min="7" max="7" width="10.9297" style="228" customWidth="1"/>
    <col min="8" max="8" width="11.1797" style="228" customWidth="1"/>
    <col min="9" max="9" width="11.5938" style="228" customWidth="1"/>
    <col min="10" max="10" width="10.5703" style="228" customWidth="1"/>
    <col min="11" max="11" width="12.0156" style="228" customWidth="1"/>
    <col min="12" max="12" width="11.5703" style="228" customWidth="1"/>
    <col min="13" max="13" width="11.8281" style="228" customWidth="1"/>
    <col min="14" max="14" width="12.1016" style="228" customWidth="1"/>
    <col min="15" max="15" width="10.1406" style="228" customWidth="1"/>
    <col min="16" max="16" width="9.92188" style="228" customWidth="1"/>
    <col min="17" max="17" width="10.7344" style="228" customWidth="1"/>
    <col min="18" max="18" width="10.0547" style="228" customWidth="1"/>
    <col min="19" max="19" width="10.0547" style="228" customWidth="1"/>
    <col min="20" max="20" width="10.0547" style="228" customWidth="1"/>
    <col min="21" max="21" width="10.0547" style="228" customWidth="1"/>
    <col min="22" max="22" width="10.0547" style="228" customWidth="1"/>
    <col min="23" max="23" width="10.0547" style="228" customWidth="1"/>
    <col min="24" max="24" width="10.0547" style="228" customWidth="1"/>
    <col min="25" max="25" width="10.0547" style="228" customWidth="1"/>
    <col min="26" max="26" width="10.0547" style="228" customWidth="1"/>
    <col min="27" max="27" width="10.0547" style="228" customWidth="1"/>
    <col min="28" max="28" width="10.0547" style="228" customWidth="1"/>
    <col min="29" max="29" width="10.0547" style="228" customWidth="1"/>
    <col min="30" max="30" width="10.0547" style="228" customWidth="1"/>
    <col min="31" max="31" width="10.0547" style="228" customWidth="1"/>
    <col min="32" max="32" width="10.0547" style="228" customWidth="1"/>
    <col min="33" max="33" width="10.0547" style="228" customWidth="1"/>
    <col min="34" max="256" width="11.8516" style="228" customWidth="1"/>
  </cols>
  <sheetData>
    <row r="1" ht="26.3" customHeight="1">
      <c r="A1" s="2">
        <v>42522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COUNTIF(A47:AD47,"&lt;&gt;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203"/>
      <c r="AF6" s="79"/>
      <c r="AG6" s="80"/>
    </row>
    <row r="7" ht="13.65" customHeight="1">
      <c r="A7" s="81">
        <v>42522</v>
      </c>
      <c r="B7" s="82">
        <v>42523</v>
      </c>
      <c r="C7" s="82">
        <v>42524</v>
      </c>
      <c r="D7" s="82">
        <v>42525</v>
      </c>
      <c r="E7" s="82">
        <v>42526</v>
      </c>
      <c r="F7" s="82">
        <v>42527</v>
      </c>
      <c r="G7" s="82">
        <v>42528</v>
      </c>
      <c r="H7" s="82">
        <v>42529</v>
      </c>
      <c r="I7" s="82">
        <v>42530</v>
      </c>
      <c r="J7" s="82">
        <v>42531</v>
      </c>
      <c r="K7" s="82">
        <v>42532</v>
      </c>
      <c r="L7" s="82">
        <v>42533</v>
      </c>
      <c r="M7" s="82">
        <v>42534</v>
      </c>
      <c r="N7" s="82">
        <v>42535</v>
      </c>
      <c r="O7" s="82">
        <v>42536</v>
      </c>
      <c r="P7" s="82">
        <v>42537</v>
      </c>
      <c r="Q7" s="82">
        <v>42538</v>
      </c>
      <c r="R7" s="82">
        <v>42539</v>
      </c>
      <c r="S7" s="82">
        <v>42540</v>
      </c>
      <c r="T7" s="82">
        <v>42541</v>
      </c>
      <c r="U7" s="82">
        <v>42542</v>
      </c>
      <c r="V7" s="82">
        <v>42543</v>
      </c>
      <c r="W7" s="82">
        <v>42544</v>
      </c>
      <c r="X7" s="82">
        <v>42545</v>
      </c>
      <c r="Y7" s="82">
        <v>42546</v>
      </c>
      <c r="Z7" s="82">
        <v>42547</v>
      </c>
      <c r="AA7" s="82">
        <v>42548</v>
      </c>
      <c r="AB7" s="82">
        <v>42549</v>
      </c>
      <c r="AC7" s="82">
        <v>42550</v>
      </c>
      <c r="AD7" s="82">
        <v>42551</v>
      </c>
      <c r="AE7" s="205"/>
      <c r="AF7" s="84"/>
      <c r="AG7" s="85"/>
    </row>
    <row r="8" ht="11.85" customHeight="1">
      <c r="A8" s="86"/>
      <c r="B8" s="206"/>
      <c r="C8" s="89"/>
      <c r="D8" s="88"/>
      <c r="E8" s="88"/>
      <c r="F8" s="89"/>
      <c r="G8" s="89"/>
      <c r="H8" s="89"/>
      <c r="I8" s="89"/>
      <c r="J8" s="89"/>
      <c r="K8" s="88"/>
      <c r="L8" s="88"/>
      <c r="M8" s="89"/>
      <c r="N8" s="89"/>
      <c r="O8" s="89"/>
      <c r="P8" s="89"/>
      <c r="Q8" s="89"/>
      <c r="R8" s="88"/>
      <c r="S8" s="88"/>
      <c r="T8" s="89"/>
      <c r="U8" s="89"/>
      <c r="V8" s="90"/>
      <c r="W8" s="89"/>
      <c r="X8" s="89"/>
      <c r="Y8" s="88"/>
      <c r="Z8" s="88"/>
      <c r="AA8" s="89"/>
      <c r="AB8" s="89"/>
      <c r="AC8" s="89"/>
      <c r="AD8" s="89"/>
      <c r="AE8" s="207"/>
      <c r="AF8" s="92"/>
      <c r="AG8" s="93"/>
    </row>
    <row r="9" ht="11.85" customHeight="1">
      <c r="A9" s="94"/>
      <c r="B9" s="96"/>
      <c r="C9" s="96"/>
      <c r="D9" s="95"/>
      <c r="E9" s="95"/>
      <c r="F9" s="96"/>
      <c r="G9" s="96"/>
      <c r="H9" s="96"/>
      <c r="I9" s="96"/>
      <c r="J9" s="96"/>
      <c r="K9" s="95"/>
      <c r="L9" s="95"/>
      <c r="M9" s="96"/>
      <c r="N9" s="96"/>
      <c r="O9" s="96"/>
      <c r="P9" s="96"/>
      <c r="Q9" s="96"/>
      <c r="R9" s="95"/>
      <c r="S9" s="95"/>
      <c r="T9" s="96"/>
      <c r="U9" s="96"/>
      <c r="V9" s="97"/>
      <c r="W9" s="96"/>
      <c r="X9" s="96"/>
      <c r="Y9" s="95"/>
      <c r="Z9" s="95"/>
      <c r="AA9" s="96"/>
      <c r="AB9" s="96"/>
      <c r="AC9" s="96"/>
      <c r="AD9" s="96"/>
      <c r="AE9" s="209"/>
      <c r="AF9" s="92"/>
      <c r="AG9" s="93"/>
    </row>
    <row r="10" ht="11.85" customHeight="1">
      <c r="A10" s="99"/>
      <c r="B10" s="96"/>
      <c r="C10" s="96"/>
      <c r="D10" s="95"/>
      <c r="E10" s="95"/>
      <c r="F10" s="100"/>
      <c r="G10" s="96"/>
      <c r="H10" s="96"/>
      <c r="I10" s="96"/>
      <c r="J10" s="96"/>
      <c r="K10" s="95"/>
      <c r="L10" s="95"/>
      <c r="M10" s="96"/>
      <c r="N10" s="96"/>
      <c r="O10" s="96"/>
      <c r="P10" s="96"/>
      <c r="Q10" s="96"/>
      <c r="R10" s="95"/>
      <c r="S10" s="95"/>
      <c r="T10" s="96"/>
      <c r="U10" s="96"/>
      <c r="V10" s="97"/>
      <c r="W10" s="96"/>
      <c r="X10" s="96"/>
      <c r="Y10" s="95"/>
      <c r="Z10" s="95"/>
      <c r="AA10" s="96"/>
      <c r="AB10" s="96"/>
      <c r="AC10" s="96"/>
      <c r="AD10" s="96"/>
      <c r="AE10" s="209"/>
      <c r="AF10" s="92"/>
      <c r="AG10" s="93"/>
    </row>
    <row r="11" ht="11.85" customHeight="1">
      <c r="A11" s="99"/>
      <c r="B11" s="96"/>
      <c r="C11" s="96"/>
      <c r="D11" s="95"/>
      <c r="E11" s="95"/>
      <c r="F11" s="96"/>
      <c r="G11" s="96"/>
      <c r="H11" s="96"/>
      <c r="I11" s="96"/>
      <c r="J11" s="96"/>
      <c r="K11" s="95"/>
      <c r="L11" s="95"/>
      <c r="M11" s="96"/>
      <c r="N11" s="96"/>
      <c r="O11" s="96"/>
      <c r="P11" s="96"/>
      <c r="Q11" s="96"/>
      <c r="R11" s="95"/>
      <c r="S11" s="95"/>
      <c r="T11" s="96"/>
      <c r="U11" s="96"/>
      <c r="V11" s="97"/>
      <c r="W11" s="96"/>
      <c r="X11" s="96"/>
      <c r="Y11" s="95"/>
      <c r="Z11" s="95"/>
      <c r="AA11" s="96"/>
      <c r="AB11" s="96"/>
      <c r="AC11" s="96"/>
      <c r="AD11" s="96"/>
      <c r="AE11" s="209"/>
      <c r="AF11" s="92"/>
      <c r="AG11" s="93"/>
    </row>
    <row r="12" ht="11.85" customHeight="1">
      <c r="A12" s="99"/>
      <c r="B12" s="96"/>
      <c r="C12" s="96"/>
      <c r="D12" s="95"/>
      <c r="E12" s="95"/>
      <c r="F12" s="96"/>
      <c r="G12" s="96"/>
      <c r="H12" s="96"/>
      <c r="I12" s="96"/>
      <c r="J12" s="96"/>
      <c r="K12" s="95"/>
      <c r="L12" s="95"/>
      <c r="M12" s="96"/>
      <c r="N12" s="96"/>
      <c r="O12" s="96"/>
      <c r="P12" s="96"/>
      <c r="Q12" s="96"/>
      <c r="R12" s="95"/>
      <c r="S12" s="95"/>
      <c r="T12" s="96"/>
      <c r="U12" s="96"/>
      <c r="V12" s="97"/>
      <c r="W12" s="96"/>
      <c r="X12" s="96"/>
      <c r="Y12" s="95"/>
      <c r="Z12" s="95"/>
      <c r="AA12" s="96"/>
      <c r="AB12" s="96"/>
      <c r="AC12" s="96"/>
      <c r="AD12" s="96"/>
      <c r="AE12" s="209"/>
      <c r="AF12" s="92"/>
      <c r="AG12" s="93"/>
    </row>
    <row r="13" ht="11.85" customHeight="1">
      <c r="A13" s="99"/>
      <c r="B13" s="96"/>
      <c r="C13" s="96"/>
      <c r="D13" s="95"/>
      <c r="E13" s="95"/>
      <c r="F13" s="96"/>
      <c r="G13" s="96"/>
      <c r="H13" s="96"/>
      <c r="I13" s="96"/>
      <c r="J13" s="96"/>
      <c r="K13" s="95"/>
      <c r="L13" s="95"/>
      <c r="M13" s="96"/>
      <c r="N13" s="96"/>
      <c r="O13" s="96"/>
      <c r="P13" s="96"/>
      <c r="Q13" s="96"/>
      <c r="R13" s="95"/>
      <c r="S13" s="95"/>
      <c r="T13" s="96"/>
      <c r="U13" s="96"/>
      <c r="V13" s="97"/>
      <c r="W13" s="96"/>
      <c r="X13" s="96"/>
      <c r="Y13" s="95"/>
      <c r="Z13" s="95"/>
      <c r="AA13" s="96"/>
      <c r="AB13" s="96"/>
      <c r="AC13" s="96"/>
      <c r="AD13" s="96"/>
      <c r="AE13" s="209"/>
      <c r="AF13" s="92"/>
      <c r="AG13" s="93"/>
    </row>
    <row r="14" ht="11.85" customHeight="1">
      <c r="A14" s="99"/>
      <c r="B14" s="97"/>
      <c r="C14" s="96"/>
      <c r="D14" s="95"/>
      <c r="E14" s="95"/>
      <c r="F14" s="96"/>
      <c r="G14" s="96"/>
      <c r="H14" s="96"/>
      <c r="I14" s="100"/>
      <c r="J14" s="96"/>
      <c r="K14" s="95"/>
      <c r="L14" s="95"/>
      <c r="M14" s="96"/>
      <c r="N14" s="96"/>
      <c r="O14" s="96"/>
      <c r="P14" s="96"/>
      <c r="Q14" s="96"/>
      <c r="R14" s="95"/>
      <c r="S14" s="95"/>
      <c r="T14" s="96"/>
      <c r="U14" s="96"/>
      <c r="V14" s="97"/>
      <c r="W14" s="96"/>
      <c r="X14" s="96"/>
      <c r="Y14" s="95"/>
      <c r="Z14" s="95"/>
      <c r="AA14" s="96"/>
      <c r="AB14" s="96"/>
      <c r="AC14" s="96"/>
      <c r="AD14" s="96"/>
      <c r="AE14" s="209"/>
      <c r="AF14" s="92"/>
      <c r="AG14" s="93"/>
    </row>
    <row r="15" ht="11.85" customHeight="1">
      <c r="A15" s="99"/>
      <c r="B15" s="97"/>
      <c r="C15" s="96"/>
      <c r="D15" s="95"/>
      <c r="E15" s="95"/>
      <c r="F15" s="96"/>
      <c r="G15" s="96"/>
      <c r="H15" s="96"/>
      <c r="I15" s="96"/>
      <c r="J15" s="96"/>
      <c r="K15" s="95"/>
      <c r="L15" s="95"/>
      <c r="M15" s="96"/>
      <c r="N15" s="96"/>
      <c r="O15" s="96"/>
      <c r="P15" s="96"/>
      <c r="Q15" s="96"/>
      <c r="R15" s="95"/>
      <c r="S15" s="95"/>
      <c r="T15" s="96"/>
      <c r="U15" s="96"/>
      <c r="V15" s="97"/>
      <c r="W15" s="96"/>
      <c r="X15" s="96"/>
      <c r="Y15" s="95"/>
      <c r="Z15" s="95"/>
      <c r="AA15" s="96"/>
      <c r="AB15" s="96"/>
      <c r="AC15" s="96"/>
      <c r="AD15" s="96"/>
      <c r="AE15" s="209"/>
      <c r="AF15" s="92"/>
      <c r="AG15" s="93"/>
    </row>
    <row r="16" ht="11.85" customHeight="1">
      <c r="A16" s="99"/>
      <c r="B16" s="96"/>
      <c r="C16" s="96"/>
      <c r="D16" s="95"/>
      <c r="E16" s="95"/>
      <c r="F16" s="96"/>
      <c r="G16" s="96"/>
      <c r="H16" s="96"/>
      <c r="I16" s="96"/>
      <c r="J16" s="96"/>
      <c r="K16" s="95"/>
      <c r="L16" s="95"/>
      <c r="M16" s="96"/>
      <c r="N16" s="96"/>
      <c r="O16" s="96"/>
      <c r="P16" s="96"/>
      <c r="Q16" s="96"/>
      <c r="R16" s="95"/>
      <c r="S16" s="95"/>
      <c r="T16" s="96"/>
      <c r="U16" s="96"/>
      <c r="V16" s="97"/>
      <c r="W16" s="96"/>
      <c r="X16" s="96"/>
      <c r="Y16" s="95"/>
      <c r="Z16" s="95"/>
      <c r="AA16" s="96"/>
      <c r="AB16" s="96"/>
      <c r="AC16" s="96"/>
      <c r="AD16" s="96"/>
      <c r="AE16" s="209"/>
      <c r="AF16" s="92"/>
      <c r="AG16" s="93"/>
    </row>
    <row r="17" ht="11.85" customHeight="1">
      <c r="A17" s="99"/>
      <c r="B17" s="96"/>
      <c r="C17" s="96"/>
      <c r="D17" s="95"/>
      <c r="E17" s="95"/>
      <c r="F17" s="96"/>
      <c r="G17" s="96"/>
      <c r="H17" s="96"/>
      <c r="I17" s="96"/>
      <c r="J17" s="96"/>
      <c r="K17" s="95"/>
      <c r="L17" s="95"/>
      <c r="M17" s="96"/>
      <c r="N17" s="96"/>
      <c r="O17" s="96"/>
      <c r="P17" s="96"/>
      <c r="Q17" s="96"/>
      <c r="R17" s="95"/>
      <c r="S17" s="95"/>
      <c r="T17" s="96"/>
      <c r="U17" s="96"/>
      <c r="V17" s="97"/>
      <c r="W17" s="96"/>
      <c r="X17" s="96"/>
      <c r="Y17" s="95"/>
      <c r="Z17" s="95"/>
      <c r="AA17" s="96"/>
      <c r="AB17" s="96"/>
      <c r="AC17" s="96"/>
      <c r="AD17" s="96"/>
      <c r="AE17" s="209"/>
      <c r="AF17" s="92"/>
      <c r="AG17" s="93"/>
    </row>
    <row r="18" ht="11.85" customHeight="1">
      <c r="A18" s="99"/>
      <c r="B18" s="96"/>
      <c r="C18" s="96"/>
      <c r="D18" s="95"/>
      <c r="E18" s="95"/>
      <c r="F18" s="96"/>
      <c r="G18" s="96"/>
      <c r="H18" s="96"/>
      <c r="I18" s="96"/>
      <c r="J18" s="96"/>
      <c r="K18" s="95"/>
      <c r="L18" s="95"/>
      <c r="M18" s="96"/>
      <c r="N18" s="96"/>
      <c r="O18" s="96"/>
      <c r="P18" s="96"/>
      <c r="Q18" s="96"/>
      <c r="R18" s="95"/>
      <c r="S18" s="95"/>
      <c r="T18" s="96"/>
      <c r="U18" s="96"/>
      <c r="V18" s="97"/>
      <c r="W18" s="96"/>
      <c r="X18" s="96"/>
      <c r="Y18" s="95"/>
      <c r="Z18" s="95"/>
      <c r="AA18" s="96"/>
      <c r="AB18" s="96"/>
      <c r="AC18" s="96"/>
      <c r="AD18" s="96"/>
      <c r="AE18" s="209"/>
      <c r="AF18" s="92"/>
      <c r="AG18" s="93"/>
    </row>
    <row r="19" ht="11.85" customHeight="1">
      <c r="A19" s="99"/>
      <c r="B19" s="96"/>
      <c r="C19" s="96"/>
      <c r="D19" s="95"/>
      <c r="E19" s="95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5"/>
      <c r="S19" s="95"/>
      <c r="T19" s="96"/>
      <c r="U19" s="96"/>
      <c r="V19" s="97"/>
      <c r="W19" s="96"/>
      <c r="X19" s="96"/>
      <c r="Y19" s="95"/>
      <c r="Z19" s="95"/>
      <c r="AA19" s="96"/>
      <c r="AB19" s="96"/>
      <c r="AC19" s="96"/>
      <c r="AD19" s="96"/>
      <c r="AE19" s="209"/>
      <c r="AF19" s="92"/>
      <c r="AG19" s="93"/>
    </row>
    <row r="20" ht="11.85" customHeight="1">
      <c r="A20" s="99"/>
      <c r="B20" s="96"/>
      <c r="C20" s="96"/>
      <c r="D20" s="95"/>
      <c r="E20" s="95"/>
      <c r="F20" s="96"/>
      <c r="G20" s="96"/>
      <c r="H20" s="96"/>
      <c r="I20" s="96"/>
      <c r="J20" s="96"/>
      <c r="K20" s="95"/>
      <c r="L20" s="95"/>
      <c r="M20" s="96"/>
      <c r="N20" s="96"/>
      <c r="O20" s="96"/>
      <c r="P20" s="96"/>
      <c r="Q20" s="96"/>
      <c r="R20" s="95"/>
      <c r="S20" s="95"/>
      <c r="T20" s="96"/>
      <c r="U20" s="96"/>
      <c r="V20" s="97"/>
      <c r="W20" s="96"/>
      <c r="X20" s="96"/>
      <c r="Y20" s="95"/>
      <c r="Z20" s="95"/>
      <c r="AA20" s="96"/>
      <c r="AB20" s="96"/>
      <c r="AC20" s="96"/>
      <c r="AD20" s="96"/>
      <c r="AE20" s="209"/>
      <c r="AF20" s="92"/>
      <c r="AG20" s="93"/>
    </row>
    <row r="21" ht="11.85" customHeight="1">
      <c r="A21" s="99"/>
      <c r="B21" s="96"/>
      <c r="C21" s="96"/>
      <c r="D21" s="95"/>
      <c r="E21" s="95"/>
      <c r="F21" s="96"/>
      <c r="G21" s="96"/>
      <c r="H21" s="96"/>
      <c r="I21" s="96"/>
      <c r="J21" s="96"/>
      <c r="K21" s="95"/>
      <c r="L21" s="95"/>
      <c r="M21" s="96"/>
      <c r="N21" s="96"/>
      <c r="O21" s="96"/>
      <c r="P21" s="96"/>
      <c r="Q21" s="96"/>
      <c r="R21" s="95"/>
      <c r="S21" s="95"/>
      <c r="T21" s="96"/>
      <c r="U21" s="96"/>
      <c r="V21" s="97"/>
      <c r="W21" s="96"/>
      <c r="X21" s="96"/>
      <c r="Y21" s="95"/>
      <c r="Z21" s="95"/>
      <c r="AA21" s="96"/>
      <c r="AB21" s="96"/>
      <c r="AC21" s="96"/>
      <c r="AD21" s="96"/>
      <c r="AE21" s="209"/>
      <c r="AF21" s="92"/>
      <c r="AG21" s="93"/>
    </row>
    <row r="22" ht="11.85" customHeight="1">
      <c r="A22" s="99"/>
      <c r="B22" s="96"/>
      <c r="C22" s="96"/>
      <c r="D22" s="95"/>
      <c r="E22" s="95"/>
      <c r="F22" s="96"/>
      <c r="G22" s="96"/>
      <c r="H22" s="96"/>
      <c r="I22" s="96"/>
      <c r="J22" s="96"/>
      <c r="K22" s="95"/>
      <c r="L22" s="95"/>
      <c r="M22" s="96"/>
      <c r="N22" s="96"/>
      <c r="O22" s="96"/>
      <c r="P22" s="96"/>
      <c r="Q22" s="96"/>
      <c r="R22" s="95"/>
      <c r="S22" s="95"/>
      <c r="T22" s="96"/>
      <c r="U22" s="96"/>
      <c r="V22" s="97"/>
      <c r="W22" s="96"/>
      <c r="X22" s="96"/>
      <c r="Y22" s="95"/>
      <c r="Z22" s="95"/>
      <c r="AA22" s="96"/>
      <c r="AB22" s="96"/>
      <c r="AC22" s="96"/>
      <c r="AD22" s="96"/>
      <c r="AE22" s="209"/>
      <c r="AF22" s="92"/>
      <c r="AG22" s="93"/>
    </row>
    <row r="23" ht="11.85" customHeight="1">
      <c r="A23" s="99"/>
      <c r="B23" s="96"/>
      <c r="C23" s="96"/>
      <c r="D23" s="95"/>
      <c r="E23" s="95"/>
      <c r="F23" s="96"/>
      <c r="G23" s="96"/>
      <c r="H23" s="96"/>
      <c r="I23" s="96"/>
      <c r="J23" s="96"/>
      <c r="K23" s="95"/>
      <c r="L23" s="95"/>
      <c r="M23" s="96"/>
      <c r="N23" s="96"/>
      <c r="O23" s="96"/>
      <c r="P23" s="96"/>
      <c r="Q23" s="96"/>
      <c r="R23" s="95"/>
      <c r="S23" s="95"/>
      <c r="T23" s="96"/>
      <c r="U23" s="96"/>
      <c r="V23" s="97"/>
      <c r="W23" s="96"/>
      <c r="X23" s="96"/>
      <c r="Y23" s="95"/>
      <c r="Z23" s="95"/>
      <c r="AA23" s="96"/>
      <c r="AB23" s="96"/>
      <c r="AC23" s="96"/>
      <c r="AD23" s="96"/>
      <c r="AE23" s="209"/>
      <c r="AF23" s="92"/>
      <c r="AG23" s="93"/>
    </row>
    <row r="24" ht="11.85" customHeight="1">
      <c r="A24" s="99"/>
      <c r="B24" s="96"/>
      <c r="C24" s="96"/>
      <c r="D24" s="95"/>
      <c r="E24" s="95"/>
      <c r="F24" s="96"/>
      <c r="G24" s="96"/>
      <c r="H24" s="96"/>
      <c r="I24" s="96"/>
      <c r="J24" s="96"/>
      <c r="K24" s="95"/>
      <c r="L24" s="95"/>
      <c r="M24" s="96"/>
      <c r="N24" s="96"/>
      <c r="O24" s="96"/>
      <c r="P24" s="96"/>
      <c r="Q24" s="96"/>
      <c r="R24" s="95"/>
      <c r="S24" s="95"/>
      <c r="T24" s="96"/>
      <c r="U24" s="96"/>
      <c r="V24" s="97"/>
      <c r="W24" s="96"/>
      <c r="X24" s="96"/>
      <c r="Y24" s="95"/>
      <c r="Z24" s="95"/>
      <c r="AA24" s="96"/>
      <c r="AB24" s="96"/>
      <c r="AC24" s="96"/>
      <c r="AD24" s="96"/>
      <c r="AE24" s="209"/>
      <c r="AF24" s="92"/>
      <c r="AG24" s="93"/>
    </row>
    <row r="25" ht="11.85" customHeight="1">
      <c r="A25" s="99"/>
      <c r="B25" s="96"/>
      <c r="C25" s="96"/>
      <c r="D25" s="95"/>
      <c r="E25" s="95"/>
      <c r="F25" s="96"/>
      <c r="G25" s="96"/>
      <c r="H25" s="96"/>
      <c r="I25" s="96"/>
      <c r="J25" s="96"/>
      <c r="K25" s="95"/>
      <c r="L25" s="95"/>
      <c r="M25" s="96"/>
      <c r="N25" s="96"/>
      <c r="O25" s="96"/>
      <c r="P25" s="96"/>
      <c r="Q25" s="96"/>
      <c r="R25" s="95"/>
      <c r="S25" s="95"/>
      <c r="T25" s="96"/>
      <c r="U25" s="96"/>
      <c r="V25" s="97"/>
      <c r="W25" s="96"/>
      <c r="X25" s="96"/>
      <c r="Y25" s="95"/>
      <c r="Z25" s="95"/>
      <c r="AA25" s="96"/>
      <c r="AB25" s="96"/>
      <c r="AC25" s="96"/>
      <c r="AD25" s="96"/>
      <c r="AE25" s="209"/>
      <c r="AF25" s="92"/>
      <c r="AG25" s="93"/>
    </row>
    <row r="26" ht="11.85" customHeight="1">
      <c r="A26" s="99"/>
      <c r="B26" s="96"/>
      <c r="C26" s="96"/>
      <c r="D26" s="95"/>
      <c r="E26" s="95"/>
      <c r="F26" s="96"/>
      <c r="G26" s="96"/>
      <c r="H26" s="96"/>
      <c r="I26" s="96"/>
      <c r="J26" s="96"/>
      <c r="K26" s="95"/>
      <c r="L26" s="95"/>
      <c r="M26" s="96"/>
      <c r="N26" s="96"/>
      <c r="O26" s="96"/>
      <c r="P26" s="96"/>
      <c r="Q26" s="96"/>
      <c r="R26" s="95"/>
      <c r="S26" s="95"/>
      <c r="T26" s="96"/>
      <c r="U26" s="96"/>
      <c r="V26" s="97"/>
      <c r="W26" s="96"/>
      <c r="X26" s="96"/>
      <c r="Y26" s="95"/>
      <c r="Z26" s="95"/>
      <c r="AA26" s="96"/>
      <c r="AB26" s="96"/>
      <c r="AC26" s="96"/>
      <c r="AD26" s="96"/>
      <c r="AE26" s="209"/>
      <c r="AF26" s="92"/>
      <c r="AG26" s="93"/>
    </row>
    <row r="27" ht="11.85" customHeight="1">
      <c r="A27" s="99"/>
      <c r="B27" s="96"/>
      <c r="C27" s="96"/>
      <c r="D27" s="95"/>
      <c r="E27" s="95"/>
      <c r="F27" s="96"/>
      <c r="G27" s="96"/>
      <c r="H27" s="96"/>
      <c r="I27" s="96"/>
      <c r="J27" s="96"/>
      <c r="K27" s="95"/>
      <c r="L27" s="95"/>
      <c r="M27" s="96"/>
      <c r="N27" s="96"/>
      <c r="O27" s="96"/>
      <c r="P27" s="96"/>
      <c r="Q27" s="96"/>
      <c r="R27" s="95"/>
      <c r="S27" s="95"/>
      <c r="T27" s="96"/>
      <c r="U27" s="96"/>
      <c r="V27" s="97"/>
      <c r="W27" s="96"/>
      <c r="X27" s="96"/>
      <c r="Y27" s="95"/>
      <c r="Z27" s="95"/>
      <c r="AA27" s="96"/>
      <c r="AB27" s="96"/>
      <c r="AC27" s="96"/>
      <c r="AD27" s="96"/>
      <c r="AE27" s="209"/>
      <c r="AF27" s="92"/>
      <c r="AG27" s="93"/>
    </row>
    <row r="28" ht="11.85" customHeight="1">
      <c r="A28" s="99"/>
      <c r="B28" s="96"/>
      <c r="C28" s="96"/>
      <c r="D28" s="95"/>
      <c r="E28" s="95"/>
      <c r="F28" s="96"/>
      <c r="G28" s="96"/>
      <c r="H28" s="96"/>
      <c r="I28" s="96"/>
      <c r="J28" s="96"/>
      <c r="K28" s="95"/>
      <c r="L28" s="95"/>
      <c r="M28" s="96"/>
      <c r="N28" s="96"/>
      <c r="O28" s="96"/>
      <c r="P28" s="96"/>
      <c r="Q28" s="96"/>
      <c r="R28" s="95"/>
      <c r="S28" s="95"/>
      <c r="T28" s="96"/>
      <c r="U28" s="96"/>
      <c r="V28" s="97"/>
      <c r="W28" s="96"/>
      <c r="X28" s="96"/>
      <c r="Y28" s="95"/>
      <c r="Z28" s="95"/>
      <c r="AA28" s="96"/>
      <c r="AB28" s="96"/>
      <c r="AC28" s="96"/>
      <c r="AD28" s="96"/>
      <c r="AE28" s="209"/>
      <c r="AF28" s="92"/>
      <c r="AG28" s="93"/>
    </row>
    <row r="29" ht="11.85" customHeight="1">
      <c r="A29" s="99"/>
      <c r="B29" s="96"/>
      <c r="C29" s="96"/>
      <c r="D29" s="95"/>
      <c r="E29" s="95"/>
      <c r="F29" s="96"/>
      <c r="G29" s="96"/>
      <c r="H29" s="96"/>
      <c r="I29" s="96"/>
      <c r="J29" s="96"/>
      <c r="K29" s="95"/>
      <c r="L29" s="95"/>
      <c r="M29" s="96"/>
      <c r="N29" s="96"/>
      <c r="O29" s="96"/>
      <c r="P29" s="96"/>
      <c r="Q29" s="96"/>
      <c r="R29" s="95"/>
      <c r="S29" s="95"/>
      <c r="T29" s="96"/>
      <c r="U29" s="96"/>
      <c r="V29" s="97"/>
      <c r="W29" s="96"/>
      <c r="X29" s="96"/>
      <c r="Y29" s="95"/>
      <c r="Z29" s="95"/>
      <c r="AA29" s="96"/>
      <c r="AB29" s="96"/>
      <c r="AC29" s="96"/>
      <c r="AD29" s="96"/>
      <c r="AE29" s="209"/>
      <c r="AF29" s="92"/>
      <c r="AG29" s="93"/>
    </row>
    <row r="30" ht="11.85" customHeight="1">
      <c r="A30" s="99"/>
      <c r="B30" s="96"/>
      <c r="C30" s="96"/>
      <c r="D30" s="95"/>
      <c r="E30" s="95"/>
      <c r="F30" s="96"/>
      <c r="G30" s="96"/>
      <c r="H30" s="96"/>
      <c r="I30" s="96"/>
      <c r="J30" s="96"/>
      <c r="K30" s="95"/>
      <c r="L30" s="95"/>
      <c r="M30" s="96"/>
      <c r="N30" s="96"/>
      <c r="O30" s="96"/>
      <c r="P30" s="96"/>
      <c r="Q30" s="96"/>
      <c r="R30" s="95"/>
      <c r="S30" s="95"/>
      <c r="T30" s="96"/>
      <c r="U30" s="96"/>
      <c r="V30" s="97"/>
      <c r="W30" s="96"/>
      <c r="X30" s="96"/>
      <c r="Y30" s="95"/>
      <c r="Z30" s="95"/>
      <c r="AA30" s="96"/>
      <c r="AB30" s="96"/>
      <c r="AC30" s="96"/>
      <c r="AD30" s="96"/>
      <c r="AE30" s="209"/>
      <c r="AF30" s="92"/>
      <c r="AG30" s="93"/>
    </row>
    <row r="31" ht="11.85" customHeight="1">
      <c r="A31" s="99"/>
      <c r="B31" s="96"/>
      <c r="C31" s="96"/>
      <c r="D31" s="95"/>
      <c r="E31" s="95"/>
      <c r="F31" s="96"/>
      <c r="G31" s="96"/>
      <c r="H31" s="96"/>
      <c r="I31" s="96"/>
      <c r="J31" s="96"/>
      <c r="K31" s="95"/>
      <c r="L31" s="95"/>
      <c r="M31" s="96"/>
      <c r="N31" s="96"/>
      <c r="O31" s="96"/>
      <c r="P31" s="96"/>
      <c r="Q31" s="96"/>
      <c r="R31" s="95"/>
      <c r="S31" s="95"/>
      <c r="T31" s="96"/>
      <c r="U31" s="96"/>
      <c r="V31" s="97"/>
      <c r="W31" s="96"/>
      <c r="X31" s="96"/>
      <c r="Y31" s="95"/>
      <c r="Z31" s="95"/>
      <c r="AA31" s="96"/>
      <c r="AB31" s="96"/>
      <c r="AC31" s="96"/>
      <c r="AD31" s="96"/>
      <c r="AE31" s="209"/>
      <c r="AF31" s="92"/>
      <c r="AG31" s="93"/>
    </row>
    <row r="32" ht="11.85" customHeight="1">
      <c r="A32" s="99"/>
      <c r="B32" s="96"/>
      <c r="C32" s="96"/>
      <c r="D32" s="95"/>
      <c r="E32" s="95"/>
      <c r="F32" s="96"/>
      <c r="G32" s="96"/>
      <c r="H32" s="96"/>
      <c r="I32" s="96"/>
      <c r="J32" s="96"/>
      <c r="K32" s="95"/>
      <c r="L32" s="95"/>
      <c r="M32" s="96"/>
      <c r="N32" s="96"/>
      <c r="O32" s="96"/>
      <c r="P32" s="96"/>
      <c r="Q32" s="96"/>
      <c r="R32" s="95"/>
      <c r="S32" s="95"/>
      <c r="T32" s="96"/>
      <c r="U32" s="96"/>
      <c r="V32" s="97"/>
      <c r="W32" s="96"/>
      <c r="X32" s="96"/>
      <c r="Y32" s="95"/>
      <c r="Z32" s="95"/>
      <c r="AA32" s="96"/>
      <c r="AB32" s="96"/>
      <c r="AC32" s="96"/>
      <c r="AD32" s="96"/>
      <c r="AE32" s="209"/>
      <c r="AF32" s="92"/>
      <c r="AG32" s="93"/>
    </row>
    <row r="33" ht="11.85" customHeight="1">
      <c r="A33" s="99"/>
      <c r="B33" s="96"/>
      <c r="C33" s="96"/>
      <c r="D33" s="95"/>
      <c r="E33" s="95"/>
      <c r="F33" s="96"/>
      <c r="G33" s="96"/>
      <c r="H33" s="96"/>
      <c r="I33" s="96"/>
      <c r="J33" s="96"/>
      <c r="K33" s="95"/>
      <c r="L33" s="95"/>
      <c r="M33" s="96"/>
      <c r="N33" s="96"/>
      <c r="O33" s="96"/>
      <c r="P33" s="96"/>
      <c r="Q33" s="96"/>
      <c r="R33" s="95"/>
      <c r="S33" s="95"/>
      <c r="T33" s="96"/>
      <c r="U33" s="96"/>
      <c r="V33" s="97"/>
      <c r="W33" s="96"/>
      <c r="X33" s="96"/>
      <c r="Y33" s="95"/>
      <c r="Z33" s="95"/>
      <c r="AA33" s="96"/>
      <c r="AB33" s="96"/>
      <c r="AC33" s="96"/>
      <c r="AD33" s="96"/>
      <c r="AE33" s="209"/>
      <c r="AF33" s="92"/>
      <c r="AG33" s="93"/>
    </row>
    <row r="34" ht="11.85" customHeight="1">
      <c r="A34" s="99"/>
      <c r="B34" s="96"/>
      <c r="C34" s="96"/>
      <c r="D34" s="95"/>
      <c r="E34" s="95"/>
      <c r="F34" s="96"/>
      <c r="G34" s="96"/>
      <c r="H34" s="96"/>
      <c r="I34" s="96"/>
      <c r="J34" s="96"/>
      <c r="K34" s="95"/>
      <c r="L34" s="95"/>
      <c r="M34" s="96"/>
      <c r="N34" s="96"/>
      <c r="O34" s="96"/>
      <c r="P34" s="96"/>
      <c r="Q34" s="96"/>
      <c r="R34" s="95"/>
      <c r="S34" s="95"/>
      <c r="T34" s="96"/>
      <c r="U34" s="96"/>
      <c r="V34" s="97"/>
      <c r="W34" s="96"/>
      <c r="X34" s="96"/>
      <c r="Y34" s="95"/>
      <c r="Z34" s="95"/>
      <c r="AA34" s="96"/>
      <c r="AB34" s="96"/>
      <c r="AC34" s="96"/>
      <c r="AD34" s="96"/>
      <c r="AE34" s="209"/>
      <c r="AF34" s="92"/>
      <c r="AG34" s="93"/>
    </row>
    <row r="35" ht="11.85" customHeight="1">
      <c r="A35" s="99"/>
      <c r="B35" s="96"/>
      <c r="C35" s="96"/>
      <c r="D35" s="95"/>
      <c r="E35" s="95"/>
      <c r="F35" s="96"/>
      <c r="G35" s="96"/>
      <c r="H35" s="96"/>
      <c r="I35" s="96"/>
      <c r="J35" s="96"/>
      <c r="K35" s="95"/>
      <c r="L35" s="95"/>
      <c r="M35" s="96"/>
      <c r="N35" s="96"/>
      <c r="O35" s="96"/>
      <c r="P35" s="96"/>
      <c r="Q35" s="96"/>
      <c r="R35" s="95"/>
      <c r="S35" s="95"/>
      <c r="T35" s="96"/>
      <c r="U35" s="96"/>
      <c r="V35" s="97"/>
      <c r="W35" s="96"/>
      <c r="X35" s="96"/>
      <c r="Y35" s="95"/>
      <c r="Z35" s="95"/>
      <c r="AA35" s="96"/>
      <c r="AB35" s="96"/>
      <c r="AC35" s="96"/>
      <c r="AD35" s="96"/>
      <c r="AE35" s="209"/>
      <c r="AF35" s="92"/>
      <c r="AG35" s="93"/>
    </row>
    <row r="36" ht="11.85" customHeight="1">
      <c r="A36" s="99"/>
      <c r="B36" s="96"/>
      <c r="C36" s="96"/>
      <c r="D36" s="95"/>
      <c r="E36" s="95"/>
      <c r="F36" s="96"/>
      <c r="G36" s="96"/>
      <c r="H36" s="96"/>
      <c r="I36" s="96"/>
      <c r="J36" s="96"/>
      <c r="K36" s="95"/>
      <c r="L36" s="95"/>
      <c r="M36" s="96"/>
      <c r="N36" s="96"/>
      <c r="O36" s="96"/>
      <c r="P36" s="96"/>
      <c r="Q36" s="96"/>
      <c r="R36" s="95"/>
      <c r="S36" s="95"/>
      <c r="T36" s="96"/>
      <c r="U36" s="96"/>
      <c r="V36" s="97"/>
      <c r="W36" s="96"/>
      <c r="X36" s="96"/>
      <c r="Y36" s="95"/>
      <c r="Z36" s="95"/>
      <c r="AA36" s="96"/>
      <c r="AB36" s="96"/>
      <c r="AC36" s="96"/>
      <c r="AD36" s="96"/>
      <c r="AE36" s="209"/>
      <c r="AF36" s="92"/>
      <c r="AG36" s="93"/>
    </row>
    <row r="37" ht="11.85" customHeight="1">
      <c r="A37" s="99"/>
      <c r="B37" s="96"/>
      <c r="C37" s="96"/>
      <c r="D37" s="95"/>
      <c r="E37" s="95"/>
      <c r="F37" s="96"/>
      <c r="G37" s="96"/>
      <c r="H37" s="96"/>
      <c r="I37" s="96"/>
      <c r="J37" s="96"/>
      <c r="K37" s="95"/>
      <c r="L37" s="95"/>
      <c r="M37" s="96"/>
      <c r="N37" s="96"/>
      <c r="O37" s="96"/>
      <c r="P37" s="96"/>
      <c r="Q37" s="96"/>
      <c r="R37" s="95"/>
      <c r="S37" s="95"/>
      <c r="T37" s="96"/>
      <c r="U37" s="96"/>
      <c r="V37" s="97"/>
      <c r="W37" s="96"/>
      <c r="X37" s="96"/>
      <c r="Y37" s="95"/>
      <c r="Z37" s="95"/>
      <c r="AA37" s="96"/>
      <c r="AB37" s="96"/>
      <c r="AC37" s="96"/>
      <c r="AD37" s="96"/>
      <c r="AE37" s="209"/>
      <c r="AF37" s="92"/>
      <c r="AG37" s="93"/>
    </row>
    <row r="38" ht="11.85" customHeight="1">
      <c r="A38" s="99"/>
      <c r="B38" s="96"/>
      <c r="C38" s="96"/>
      <c r="D38" s="95"/>
      <c r="E38" s="95"/>
      <c r="F38" s="96"/>
      <c r="G38" s="96"/>
      <c r="H38" s="96"/>
      <c r="I38" s="96"/>
      <c r="J38" s="96"/>
      <c r="K38" s="95"/>
      <c r="L38" s="95"/>
      <c r="M38" s="96"/>
      <c r="N38" s="96"/>
      <c r="O38" s="96"/>
      <c r="P38" s="96"/>
      <c r="Q38" s="96"/>
      <c r="R38" s="95"/>
      <c r="S38" s="95"/>
      <c r="T38" s="96"/>
      <c r="U38" s="97"/>
      <c r="V38" s="97"/>
      <c r="W38" s="96"/>
      <c r="X38" s="96"/>
      <c r="Y38" s="95"/>
      <c r="Z38" s="95"/>
      <c r="AA38" s="96"/>
      <c r="AB38" s="96"/>
      <c r="AC38" s="96"/>
      <c r="AD38" s="96"/>
      <c r="AE38" s="209"/>
      <c r="AF38" s="92"/>
      <c r="AG38" s="93"/>
    </row>
    <row r="39" ht="11.85" customHeight="1">
      <c r="A39" s="99"/>
      <c r="B39" s="96"/>
      <c r="C39" s="96"/>
      <c r="D39" s="95"/>
      <c r="E39" s="95"/>
      <c r="F39" s="96"/>
      <c r="G39" s="96"/>
      <c r="H39" s="96"/>
      <c r="I39" s="96"/>
      <c r="J39" s="96"/>
      <c r="K39" s="95"/>
      <c r="L39" s="95"/>
      <c r="M39" s="96"/>
      <c r="N39" s="96"/>
      <c r="O39" s="96"/>
      <c r="P39" s="96"/>
      <c r="Q39" s="96"/>
      <c r="R39" s="95"/>
      <c r="S39" s="95"/>
      <c r="T39" s="96"/>
      <c r="U39" s="96"/>
      <c r="V39" s="97"/>
      <c r="W39" s="96"/>
      <c r="X39" s="96"/>
      <c r="Y39" s="95"/>
      <c r="Z39" s="95"/>
      <c r="AA39" s="96"/>
      <c r="AB39" s="96"/>
      <c r="AC39" s="96"/>
      <c r="AD39" s="96"/>
      <c r="AE39" s="209"/>
      <c r="AF39" s="92"/>
      <c r="AG39" s="93"/>
    </row>
    <row r="40" ht="11.85" customHeight="1">
      <c r="A40" s="99"/>
      <c r="B40" s="96"/>
      <c r="C40" s="97"/>
      <c r="D40" s="95"/>
      <c r="E40" s="95"/>
      <c r="F40" s="96"/>
      <c r="G40" s="96"/>
      <c r="H40" s="96"/>
      <c r="I40" s="96"/>
      <c r="J40" s="96"/>
      <c r="K40" s="95"/>
      <c r="L40" s="95"/>
      <c r="M40" s="96"/>
      <c r="N40" s="96"/>
      <c r="O40" s="96"/>
      <c r="P40" s="96"/>
      <c r="Q40" s="96"/>
      <c r="R40" s="95"/>
      <c r="S40" s="95"/>
      <c r="T40" s="96"/>
      <c r="U40" s="96"/>
      <c r="V40" s="97"/>
      <c r="W40" s="96"/>
      <c r="X40" s="96"/>
      <c r="Y40" s="95"/>
      <c r="Z40" s="95"/>
      <c r="AA40" s="96"/>
      <c r="AB40" s="96"/>
      <c r="AC40" s="96"/>
      <c r="AD40" s="96"/>
      <c r="AE40" s="209"/>
      <c r="AF40" s="92"/>
      <c r="AG40" s="93"/>
    </row>
    <row r="41" ht="11.85" customHeight="1">
      <c r="A41" s="99"/>
      <c r="B41" s="96"/>
      <c r="C41" s="97"/>
      <c r="D41" s="95"/>
      <c r="E41" s="95"/>
      <c r="F41" s="96"/>
      <c r="G41" s="96"/>
      <c r="H41" s="96"/>
      <c r="I41" s="96"/>
      <c r="J41" s="96"/>
      <c r="K41" s="95"/>
      <c r="L41" s="95"/>
      <c r="M41" s="96"/>
      <c r="N41" s="96"/>
      <c r="O41" s="96"/>
      <c r="P41" s="96"/>
      <c r="Q41" s="96"/>
      <c r="R41" s="95"/>
      <c r="S41" s="95"/>
      <c r="T41" s="96"/>
      <c r="U41" s="96"/>
      <c r="V41" s="96"/>
      <c r="W41" s="96"/>
      <c r="X41" s="96"/>
      <c r="Y41" s="95"/>
      <c r="Z41" s="95"/>
      <c r="AA41" s="96"/>
      <c r="AB41" s="96"/>
      <c r="AC41" s="96"/>
      <c r="AD41" s="96"/>
      <c r="AE41" s="209"/>
      <c r="AF41" s="92"/>
      <c r="AG41" s="93"/>
    </row>
    <row r="42" ht="11.85" customHeight="1">
      <c r="A42" s="99"/>
      <c r="B42" s="96"/>
      <c r="C42" s="96"/>
      <c r="D42" s="95"/>
      <c r="E42" s="95"/>
      <c r="F42" s="96"/>
      <c r="G42" s="96"/>
      <c r="H42" s="96"/>
      <c r="I42" s="96"/>
      <c r="J42" s="96"/>
      <c r="K42" s="95"/>
      <c r="L42" s="95"/>
      <c r="M42" s="96"/>
      <c r="N42" s="96"/>
      <c r="O42" s="96"/>
      <c r="P42" s="96"/>
      <c r="Q42" s="96"/>
      <c r="R42" s="95"/>
      <c r="S42" s="95"/>
      <c r="T42" s="96"/>
      <c r="U42" s="96"/>
      <c r="V42" s="96"/>
      <c r="W42" s="96"/>
      <c r="X42" s="96"/>
      <c r="Y42" s="95"/>
      <c r="Z42" s="95"/>
      <c r="AA42" s="96"/>
      <c r="AB42" s="96"/>
      <c r="AC42" s="96"/>
      <c r="AD42" s="96"/>
      <c r="AE42" s="209"/>
      <c r="AF42" s="92"/>
      <c r="AG42" s="93"/>
    </row>
    <row r="43" ht="11.85" customHeight="1">
      <c r="A43" s="99"/>
      <c r="B43" s="96"/>
      <c r="C43" s="96"/>
      <c r="D43" s="95"/>
      <c r="E43" s="95"/>
      <c r="F43" s="96"/>
      <c r="G43" s="96"/>
      <c r="H43" s="96"/>
      <c r="I43" s="96"/>
      <c r="J43" s="96"/>
      <c r="K43" s="95"/>
      <c r="L43" s="95"/>
      <c r="M43" s="96"/>
      <c r="N43" s="96"/>
      <c r="O43" s="96"/>
      <c r="P43" s="96"/>
      <c r="Q43" s="96"/>
      <c r="R43" s="95"/>
      <c r="S43" s="95"/>
      <c r="T43" s="96"/>
      <c r="U43" s="96"/>
      <c r="V43" s="96"/>
      <c r="W43" s="96"/>
      <c r="X43" s="96"/>
      <c r="Y43" s="95"/>
      <c r="Z43" s="95"/>
      <c r="AA43" s="96"/>
      <c r="AB43" s="96"/>
      <c r="AC43" s="96"/>
      <c r="AD43" s="96"/>
      <c r="AE43" s="209"/>
      <c r="AF43" s="92"/>
      <c r="AG43" s="93"/>
    </row>
    <row r="44" ht="11.85" customHeight="1">
      <c r="A44" s="99"/>
      <c r="B44" s="96"/>
      <c r="C44" s="96"/>
      <c r="D44" s="95"/>
      <c r="E44" s="95"/>
      <c r="F44" s="96"/>
      <c r="G44" s="96"/>
      <c r="H44" s="96"/>
      <c r="I44" s="96"/>
      <c r="J44" s="96"/>
      <c r="K44" s="95"/>
      <c r="L44" s="95"/>
      <c r="M44" s="96"/>
      <c r="N44" s="96"/>
      <c r="O44" s="96"/>
      <c r="P44" s="96"/>
      <c r="Q44" s="96"/>
      <c r="R44" s="95"/>
      <c r="S44" s="95"/>
      <c r="T44" s="96"/>
      <c r="U44" s="96"/>
      <c r="V44" s="96"/>
      <c r="W44" s="96"/>
      <c r="X44" s="96"/>
      <c r="Y44" s="95"/>
      <c r="Z44" s="95"/>
      <c r="AA44" s="96"/>
      <c r="AB44" s="96"/>
      <c r="AC44" s="96"/>
      <c r="AD44" s="96"/>
      <c r="AE44" s="209"/>
      <c r="AF44" s="92"/>
      <c r="AG44" s="93"/>
    </row>
    <row r="45" ht="11.85" customHeight="1">
      <c r="A45" s="103"/>
      <c r="B45" s="105"/>
      <c r="C45" s="105"/>
      <c r="D45" s="104"/>
      <c r="E45" s="104"/>
      <c r="F45" s="105"/>
      <c r="G45" s="105"/>
      <c r="H45" s="105"/>
      <c r="I45" s="105"/>
      <c r="J45" s="105"/>
      <c r="K45" s="104"/>
      <c r="L45" s="104"/>
      <c r="M45" s="105"/>
      <c r="N45" s="105"/>
      <c r="O45" s="105"/>
      <c r="P45" s="105"/>
      <c r="Q45" s="105"/>
      <c r="R45" s="104"/>
      <c r="S45" s="104"/>
      <c r="T45" s="105"/>
      <c r="U45" s="105"/>
      <c r="V45" s="105"/>
      <c r="W45" s="105"/>
      <c r="X45" s="105"/>
      <c r="Y45" s="104"/>
      <c r="Z45" s="104"/>
      <c r="AA45" s="105"/>
      <c r="AB45" s="105"/>
      <c r="AC45" s="105"/>
      <c r="AD45" s="105"/>
      <c r="AE45" s="211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s="214"/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s="216"/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5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29" customWidth="1"/>
    <col min="2" max="2" width="12.0312" style="229" customWidth="1"/>
    <col min="3" max="3" width="11.6641" style="229" customWidth="1"/>
    <col min="4" max="4" width="12.1406" style="229" customWidth="1"/>
    <col min="5" max="5" width="11.0703" style="229" customWidth="1"/>
    <col min="6" max="6" width="11.0859" style="229" customWidth="1"/>
    <col min="7" max="7" width="10.9297" style="229" customWidth="1"/>
    <col min="8" max="8" width="11.1797" style="229" customWidth="1"/>
    <col min="9" max="9" width="11.5938" style="229" customWidth="1"/>
    <col min="10" max="10" width="10.5703" style="229" customWidth="1"/>
    <col min="11" max="11" width="12.0156" style="229" customWidth="1"/>
    <col min="12" max="12" width="11.5703" style="229" customWidth="1"/>
    <col min="13" max="13" width="11.8281" style="229" customWidth="1"/>
    <col min="14" max="14" width="12.1016" style="229" customWidth="1"/>
    <col min="15" max="15" width="10.1406" style="229" customWidth="1"/>
    <col min="16" max="16" width="9.92188" style="229" customWidth="1"/>
    <col min="17" max="17" width="10.7344" style="229" customWidth="1"/>
    <col min="18" max="18" width="10.0547" style="229" customWidth="1"/>
    <col min="19" max="19" width="10.0547" style="229" customWidth="1"/>
    <col min="20" max="20" width="10.0547" style="229" customWidth="1"/>
    <col min="21" max="21" width="10.0547" style="229" customWidth="1"/>
    <col min="22" max="22" width="10.0547" style="229" customWidth="1"/>
    <col min="23" max="23" width="10.0547" style="229" customWidth="1"/>
    <col min="24" max="24" width="10.0547" style="229" customWidth="1"/>
    <col min="25" max="25" width="10.0547" style="229" customWidth="1"/>
    <col min="26" max="26" width="10.0547" style="229" customWidth="1"/>
    <col min="27" max="27" width="10.0547" style="229" customWidth="1"/>
    <col min="28" max="28" width="10.0547" style="229" customWidth="1"/>
    <col min="29" max="29" width="10.0547" style="229" customWidth="1"/>
    <col min="30" max="30" width="10.0547" style="229" customWidth="1"/>
    <col min="31" max="31" width="10.0547" style="229" customWidth="1"/>
    <col min="32" max="32" width="10.0547" style="229" customWidth="1"/>
    <col min="33" max="33" width="10.0547" style="229" customWidth="1"/>
    <col min="34" max="256" width="11.8516" style="229" customWidth="1"/>
  </cols>
  <sheetData>
    <row r="1" ht="26.3" customHeight="1">
      <c r="A1" s="2">
        <v>42552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COUNTIF(A47:AE47,"&lt;&gt;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78">
        <f>SUM(AD6,AD47)</f>
        <v>0</v>
      </c>
      <c r="AF6" s="79"/>
      <c r="AG6" s="80"/>
    </row>
    <row r="7" ht="13.65" customHeight="1">
      <c r="A7" s="81">
        <v>42552</v>
      </c>
      <c r="B7" s="82">
        <v>42553</v>
      </c>
      <c r="C7" s="82">
        <v>42554</v>
      </c>
      <c r="D7" s="82">
        <v>42555</v>
      </c>
      <c r="E7" s="82">
        <v>42556</v>
      </c>
      <c r="F7" s="82">
        <v>42557</v>
      </c>
      <c r="G7" s="82">
        <v>42558</v>
      </c>
      <c r="H7" s="82">
        <v>42559</v>
      </c>
      <c r="I7" s="82">
        <v>42560</v>
      </c>
      <c r="J7" s="82">
        <v>42561</v>
      </c>
      <c r="K7" s="82">
        <v>42562</v>
      </c>
      <c r="L7" s="82">
        <v>42563</v>
      </c>
      <c r="M7" s="82">
        <v>42564</v>
      </c>
      <c r="N7" s="82">
        <v>42565</v>
      </c>
      <c r="O7" s="82">
        <v>42566</v>
      </c>
      <c r="P7" s="82">
        <v>42567</v>
      </c>
      <c r="Q7" s="82">
        <v>42568</v>
      </c>
      <c r="R7" s="82">
        <v>42569</v>
      </c>
      <c r="S7" s="82">
        <v>42570</v>
      </c>
      <c r="T7" s="82">
        <v>42571</v>
      </c>
      <c r="U7" s="82">
        <v>42572</v>
      </c>
      <c r="V7" s="82">
        <v>42573</v>
      </c>
      <c r="W7" s="82">
        <v>42574</v>
      </c>
      <c r="X7" s="82">
        <v>42575</v>
      </c>
      <c r="Y7" s="82">
        <v>42576</v>
      </c>
      <c r="Z7" s="82">
        <v>42577</v>
      </c>
      <c r="AA7" s="82">
        <v>42578</v>
      </c>
      <c r="AB7" s="82">
        <v>42579</v>
      </c>
      <c r="AC7" s="82">
        <v>42580</v>
      </c>
      <c r="AD7" s="82">
        <v>42581</v>
      </c>
      <c r="AE7" s="83">
        <v>42582</v>
      </c>
      <c r="AF7" s="84"/>
      <c r="AG7" s="85"/>
    </row>
    <row r="8" ht="11.85" customHeight="1">
      <c r="A8" s="86"/>
      <c r="B8" s="87"/>
      <c r="C8" s="88"/>
      <c r="D8" s="89"/>
      <c r="E8" s="89"/>
      <c r="F8" s="89"/>
      <c r="G8" s="89"/>
      <c r="H8" s="89"/>
      <c r="I8" s="88"/>
      <c r="J8" s="88"/>
      <c r="K8" s="89"/>
      <c r="L8" s="89"/>
      <c r="M8" s="89"/>
      <c r="N8" s="89"/>
      <c r="O8" s="89"/>
      <c r="P8" s="88"/>
      <c r="Q8" s="88"/>
      <c r="R8" s="89"/>
      <c r="S8" s="89"/>
      <c r="T8" s="89"/>
      <c r="U8" s="89"/>
      <c r="V8" s="90"/>
      <c r="W8" s="88"/>
      <c r="X8" s="88"/>
      <c r="Y8" s="89"/>
      <c r="Z8" s="89"/>
      <c r="AA8" s="89"/>
      <c r="AB8" s="89"/>
      <c r="AC8" s="89"/>
      <c r="AD8" s="88"/>
      <c r="AE8" s="91"/>
      <c r="AF8" s="92"/>
      <c r="AG8" s="93"/>
    </row>
    <row r="9" ht="11.85" customHeight="1">
      <c r="A9" s="94"/>
      <c r="B9" s="95"/>
      <c r="C9" s="95"/>
      <c r="D9" s="96"/>
      <c r="E9" s="96"/>
      <c r="F9" s="96"/>
      <c r="G9" s="96"/>
      <c r="H9" s="96"/>
      <c r="I9" s="95"/>
      <c r="J9" s="95"/>
      <c r="K9" s="96"/>
      <c r="L9" s="96"/>
      <c r="M9" s="96"/>
      <c r="N9" s="96"/>
      <c r="O9" s="96"/>
      <c r="P9" s="95"/>
      <c r="Q9" s="95"/>
      <c r="R9" s="96"/>
      <c r="S9" s="96"/>
      <c r="T9" s="96"/>
      <c r="U9" s="96"/>
      <c r="V9" s="97"/>
      <c r="W9" s="95"/>
      <c r="X9" s="95"/>
      <c r="Y9" s="96"/>
      <c r="Z9" s="96"/>
      <c r="AA9" s="96"/>
      <c r="AB9" s="96"/>
      <c r="AC9" s="96"/>
      <c r="AD9" s="95"/>
      <c r="AE9" s="98"/>
      <c r="AF9" s="92"/>
      <c r="AG9" s="93"/>
    </row>
    <row r="10" ht="11.85" customHeight="1">
      <c r="A10" s="99"/>
      <c r="B10" s="95"/>
      <c r="C10" s="95"/>
      <c r="D10" s="96"/>
      <c r="E10" s="96"/>
      <c r="F10" s="100"/>
      <c r="G10" s="96"/>
      <c r="H10" s="96"/>
      <c r="I10" s="95"/>
      <c r="J10" s="95"/>
      <c r="K10" s="96"/>
      <c r="L10" s="96"/>
      <c r="M10" s="96"/>
      <c r="N10" s="96"/>
      <c r="O10" s="96"/>
      <c r="P10" s="95"/>
      <c r="Q10" s="95"/>
      <c r="R10" s="96"/>
      <c r="S10" s="96"/>
      <c r="T10" s="96"/>
      <c r="U10" s="96"/>
      <c r="V10" s="97"/>
      <c r="W10" s="95"/>
      <c r="X10" s="95"/>
      <c r="Y10" s="96"/>
      <c r="Z10" s="96"/>
      <c r="AA10" s="96"/>
      <c r="AB10" s="96"/>
      <c r="AC10" s="96"/>
      <c r="AD10" s="95"/>
      <c r="AE10" s="98"/>
      <c r="AF10" s="92"/>
      <c r="AG10" s="93"/>
    </row>
    <row r="11" ht="11.85" customHeight="1">
      <c r="A11" s="99"/>
      <c r="B11" s="95"/>
      <c r="C11" s="95"/>
      <c r="D11" s="96"/>
      <c r="E11" s="96"/>
      <c r="F11" s="96"/>
      <c r="G11" s="96"/>
      <c r="H11" s="96"/>
      <c r="I11" s="95"/>
      <c r="J11" s="95"/>
      <c r="K11" s="96"/>
      <c r="L11" s="96"/>
      <c r="M11" s="96"/>
      <c r="N11" s="96"/>
      <c r="O11" s="96"/>
      <c r="P11" s="95"/>
      <c r="Q11" s="95"/>
      <c r="R11" s="96"/>
      <c r="S11" s="96"/>
      <c r="T11" s="96"/>
      <c r="U11" s="96"/>
      <c r="V11" s="97"/>
      <c r="W11" s="95"/>
      <c r="X11" s="95"/>
      <c r="Y11" s="96"/>
      <c r="Z11" s="96"/>
      <c r="AA11" s="96"/>
      <c r="AB11" s="96"/>
      <c r="AC11" s="96"/>
      <c r="AD11" s="95"/>
      <c r="AE11" s="98"/>
      <c r="AF11" s="92"/>
      <c r="AG11" s="93"/>
    </row>
    <row r="12" ht="11.85" customHeight="1">
      <c r="A12" s="99"/>
      <c r="B12" s="95"/>
      <c r="C12" s="95"/>
      <c r="D12" s="96"/>
      <c r="E12" s="96"/>
      <c r="F12" s="96"/>
      <c r="G12" s="96"/>
      <c r="H12" s="96"/>
      <c r="I12" s="95"/>
      <c r="J12" s="95"/>
      <c r="K12" s="96"/>
      <c r="L12" s="96"/>
      <c r="M12" s="96"/>
      <c r="N12" s="96"/>
      <c r="O12" s="96"/>
      <c r="P12" s="95"/>
      <c r="Q12" s="95"/>
      <c r="R12" s="96"/>
      <c r="S12" s="96"/>
      <c r="T12" s="96"/>
      <c r="U12" s="96"/>
      <c r="V12" s="97"/>
      <c r="W12" s="95"/>
      <c r="X12" s="95"/>
      <c r="Y12" s="96"/>
      <c r="Z12" s="96"/>
      <c r="AA12" s="96"/>
      <c r="AB12" s="96"/>
      <c r="AC12" s="96"/>
      <c r="AD12" s="95"/>
      <c r="AE12" s="98"/>
      <c r="AF12" s="92"/>
      <c r="AG12" s="93"/>
    </row>
    <row r="13" ht="11.85" customHeight="1">
      <c r="A13" s="99"/>
      <c r="B13" s="95"/>
      <c r="C13" s="95"/>
      <c r="D13" s="96"/>
      <c r="E13" s="96"/>
      <c r="F13" s="96"/>
      <c r="G13" s="96"/>
      <c r="H13" s="96"/>
      <c r="I13" s="95"/>
      <c r="J13" s="95"/>
      <c r="K13" s="96"/>
      <c r="L13" s="96"/>
      <c r="M13" s="96"/>
      <c r="N13" s="96"/>
      <c r="O13" s="96"/>
      <c r="P13" s="95"/>
      <c r="Q13" s="95"/>
      <c r="R13" s="96"/>
      <c r="S13" s="96"/>
      <c r="T13" s="96"/>
      <c r="U13" s="96"/>
      <c r="V13" s="97"/>
      <c r="W13" s="95"/>
      <c r="X13" s="95"/>
      <c r="Y13" s="96"/>
      <c r="Z13" s="96"/>
      <c r="AA13" s="96"/>
      <c r="AB13" s="96"/>
      <c r="AC13" s="96"/>
      <c r="AD13" s="95"/>
      <c r="AE13" s="98"/>
      <c r="AF13" s="92"/>
      <c r="AG13" s="93"/>
    </row>
    <row r="14" ht="11.85" customHeight="1">
      <c r="A14" s="99"/>
      <c r="B14" s="101"/>
      <c r="C14" s="95"/>
      <c r="D14" s="96"/>
      <c r="E14" s="96"/>
      <c r="F14" s="96"/>
      <c r="G14" s="96"/>
      <c r="H14" s="96"/>
      <c r="I14" s="102"/>
      <c r="J14" s="95"/>
      <c r="K14" s="96"/>
      <c r="L14" s="96"/>
      <c r="M14" s="96"/>
      <c r="N14" s="96"/>
      <c r="O14" s="96"/>
      <c r="P14" s="95"/>
      <c r="Q14" s="95"/>
      <c r="R14" s="96"/>
      <c r="S14" s="96"/>
      <c r="T14" s="96"/>
      <c r="U14" s="96"/>
      <c r="V14" s="97"/>
      <c r="W14" s="95"/>
      <c r="X14" s="95"/>
      <c r="Y14" s="96"/>
      <c r="Z14" s="96"/>
      <c r="AA14" s="96"/>
      <c r="AB14" s="96"/>
      <c r="AC14" s="96"/>
      <c r="AD14" s="95"/>
      <c r="AE14" s="98"/>
      <c r="AF14" s="92"/>
      <c r="AG14" s="93"/>
    </row>
    <row r="15" ht="11.85" customHeight="1">
      <c r="A15" s="99"/>
      <c r="B15" s="101"/>
      <c r="C15" s="95"/>
      <c r="D15" s="96"/>
      <c r="E15" s="96"/>
      <c r="F15" s="96"/>
      <c r="G15" s="96"/>
      <c r="H15" s="96"/>
      <c r="I15" s="95"/>
      <c r="J15" s="95"/>
      <c r="K15" s="96"/>
      <c r="L15" s="96"/>
      <c r="M15" s="96"/>
      <c r="N15" s="96"/>
      <c r="O15" s="96"/>
      <c r="P15" s="95"/>
      <c r="Q15" s="95"/>
      <c r="R15" s="96"/>
      <c r="S15" s="96"/>
      <c r="T15" s="96"/>
      <c r="U15" s="96"/>
      <c r="V15" s="97"/>
      <c r="W15" s="95"/>
      <c r="X15" s="95"/>
      <c r="Y15" s="96"/>
      <c r="Z15" s="96"/>
      <c r="AA15" s="96"/>
      <c r="AB15" s="96"/>
      <c r="AC15" s="96"/>
      <c r="AD15" s="95"/>
      <c r="AE15" s="98"/>
      <c r="AF15" s="92"/>
      <c r="AG15" s="93"/>
    </row>
    <row r="16" ht="11.85" customHeight="1">
      <c r="A16" s="99"/>
      <c r="B16" s="95"/>
      <c r="C16" s="95"/>
      <c r="D16" s="96"/>
      <c r="E16" s="96"/>
      <c r="F16" s="96"/>
      <c r="G16" s="96"/>
      <c r="H16" s="96"/>
      <c r="I16" s="95"/>
      <c r="J16" s="95"/>
      <c r="K16" s="96"/>
      <c r="L16" s="96"/>
      <c r="M16" s="96"/>
      <c r="N16" s="96"/>
      <c r="O16" s="96"/>
      <c r="P16" s="95"/>
      <c r="Q16" s="95"/>
      <c r="R16" s="96"/>
      <c r="S16" s="96"/>
      <c r="T16" s="96"/>
      <c r="U16" s="96"/>
      <c r="V16" s="97"/>
      <c r="W16" s="95"/>
      <c r="X16" s="95"/>
      <c r="Y16" s="96"/>
      <c r="Z16" s="96"/>
      <c r="AA16" s="96"/>
      <c r="AB16" s="96"/>
      <c r="AC16" s="96"/>
      <c r="AD16" s="95"/>
      <c r="AE16" s="98"/>
      <c r="AF16" s="92"/>
      <c r="AG16" s="93"/>
    </row>
    <row r="17" ht="11.85" customHeight="1">
      <c r="A17" s="99"/>
      <c r="B17" s="95"/>
      <c r="C17" s="95"/>
      <c r="D17" s="96"/>
      <c r="E17" s="96"/>
      <c r="F17" s="96"/>
      <c r="G17" s="96"/>
      <c r="H17" s="96"/>
      <c r="I17" s="95"/>
      <c r="J17" s="95"/>
      <c r="K17" s="96"/>
      <c r="L17" s="96"/>
      <c r="M17" s="96"/>
      <c r="N17" s="96"/>
      <c r="O17" s="96"/>
      <c r="P17" s="95"/>
      <c r="Q17" s="95"/>
      <c r="R17" s="96"/>
      <c r="S17" s="96"/>
      <c r="T17" s="96"/>
      <c r="U17" s="96"/>
      <c r="V17" s="97"/>
      <c r="W17" s="95"/>
      <c r="X17" s="95"/>
      <c r="Y17" s="96"/>
      <c r="Z17" s="96"/>
      <c r="AA17" s="96"/>
      <c r="AB17" s="96"/>
      <c r="AC17" s="96"/>
      <c r="AD17" s="95"/>
      <c r="AE17" s="98"/>
      <c r="AF17" s="92"/>
      <c r="AG17" s="93"/>
    </row>
    <row r="18" ht="11.85" customHeight="1">
      <c r="A18" s="99"/>
      <c r="B18" s="95"/>
      <c r="C18" s="95"/>
      <c r="D18" s="96"/>
      <c r="E18" s="96"/>
      <c r="F18" s="96"/>
      <c r="G18" s="96"/>
      <c r="H18" s="96"/>
      <c r="I18" s="95"/>
      <c r="J18" s="95"/>
      <c r="K18" s="96"/>
      <c r="L18" s="96"/>
      <c r="M18" s="96"/>
      <c r="N18" s="96"/>
      <c r="O18" s="96"/>
      <c r="P18" s="95"/>
      <c r="Q18" s="95"/>
      <c r="R18" s="96"/>
      <c r="S18" s="96"/>
      <c r="T18" s="96"/>
      <c r="U18" s="96"/>
      <c r="V18" s="97"/>
      <c r="W18" s="95"/>
      <c r="X18" s="95"/>
      <c r="Y18" s="96"/>
      <c r="Z18" s="96"/>
      <c r="AA18" s="96"/>
      <c r="AB18" s="96"/>
      <c r="AC18" s="96"/>
      <c r="AD18" s="95"/>
      <c r="AE18" s="98"/>
      <c r="AF18" s="92"/>
      <c r="AG18" s="93"/>
    </row>
    <row r="19" ht="11.85" customHeight="1">
      <c r="A19" s="99"/>
      <c r="B19" s="95"/>
      <c r="C19" s="95"/>
      <c r="D19" s="96"/>
      <c r="E19" s="96"/>
      <c r="F19" s="96"/>
      <c r="G19" s="96"/>
      <c r="H19" s="96"/>
      <c r="I19" s="95"/>
      <c r="J19" s="95"/>
      <c r="K19" s="96"/>
      <c r="L19" s="96"/>
      <c r="M19" s="96"/>
      <c r="N19" s="96"/>
      <c r="O19" s="96"/>
      <c r="P19" s="95"/>
      <c r="Q19" s="95"/>
      <c r="R19" s="96"/>
      <c r="S19" s="96"/>
      <c r="T19" s="96"/>
      <c r="U19" s="96"/>
      <c r="V19" s="97"/>
      <c r="W19" s="95"/>
      <c r="X19" s="95"/>
      <c r="Y19" s="96"/>
      <c r="Z19" s="96"/>
      <c r="AA19" s="96"/>
      <c r="AB19" s="96"/>
      <c r="AC19" s="96"/>
      <c r="AD19" s="95"/>
      <c r="AE19" s="98"/>
      <c r="AF19" s="92"/>
      <c r="AG19" s="93"/>
    </row>
    <row r="20" ht="11.85" customHeight="1">
      <c r="A20" s="99"/>
      <c r="B20" s="95"/>
      <c r="C20" s="95"/>
      <c r="D20" s="96"/>
      <c r="E20" s="96"/>
      <c r="F20" s="96"/>
      <c r="G20" s="96"/>
      <c r="H20" s="96"/>
      <c r="I20" s="95"/>
      <c r="J20" s="95"/>
      <c r="K20" s="96"/>
      <c r="L20" s="96"/>
      <c r="M20" s="96"/>
      <c r="N20" s="96"/>
      <c r="O20" s="96"/>
      <c r="P20" s="95"/>
      <c r="Q20" s="95"/>
      <c r="R20" s="96"/>
      <c r="S20" s="96"/>
      <c r="T20" s="96"/>
      <c r="U20" s="96"/>
      <c r="V20" s="97"/>
      <c r="W20" s="95"/>
      <c r="X20" s="95"/>
      <c r="Y20" s="96"/>
      <c r="Z20" s="96"/>
      <c r="AA20" s="96"/>
      <c r="AB20" s="96"/>
      <c r="AC20" s="96"/>
      <c r="AD20" s="95"/>
      <c r="AE20" s="98"/>
      <c r="AF20" s="92"/>
      <c r="AG20" s="93"/>
    </row>
    <row r="21" ht="11.85" customHeight="1">
      <c r="A21" s="99"/>
      <c r="B21" s="95"/>
      <c r="C21" s="95"/>
      <c r="D21" s="96"/>
      <c r="E21" s="96"/>
      <c r="F21" s="96"/>
      <c r="G21" s="96"/>
      <c r="H21" s="96"/>
      <c r="I21" s="95"/>
      <c r="J21" s="95"/>
      <c r="K21" s="96"/>
      <c r="L21" s="96"/>
      <c r="M21" s="96"/>
      <c r="N21" s="96"/>
      <c r="O21" s="96"/>
      <c r="P21" s="95"/>
      <c r="Q21" s="95"/>
      <c r="R21" s="96"/>
      <c r="S21" s="96"/>
      <c r="T21" s="96"/>
      <c r="U21" s="96"/>
      <c r="V21" s="97"/>
      <c r="W21" s="95"/>
      <c r="X21" s="95"/>
      <c r="Y21" s="96"/>
      <c r="Z21" s="96"/>
      <c r="AA21" s="96"/>
      <c r="AB21" s="96"/>
      <c r="AC21" s="96"/>
      <c r="AD21" s="95"/>
      <c r="AE21" s="98"/>
      <c r="AF21" s="92"/>
      <c r="AG21" s="93"/>
    </row>
    <row r="22" ht="11.85" customHeight="1">
      <c r="A22" s="99"/>
      <c r="B22" s="95"/>
      <c r="C22" s="95"/>
      <c r="D22" s="96"/>
      <c r="E22" s="96"/>
      <c r="F22" s="96"/>
      <c r="G22" s="96"/>
      <c r="H22" s="96"/>
      <c r="I22" s="95"/>
      <c r="J22" s="95"/>
      <c r="K22" s="96"/>
      <c r="L22" s="96"/>
      <c r="M22" s="96"/>
      <c r="N22" s="96"/>
      <c r="O22" s="96"/>
      <c r="P22" s="95"/>
      <c r="Q22" s="95"/>
      <c r="R22" s="96"/>
      <c r="S22" s="96"/>
      <c r="T22" s="96"/>
      <c r="U22" s="96"/>
      <c r="V22" s="97"/>
      <c r="W22" s="95"/>
      <c r="X22" s="95"/>
      <c r="Y22" s="96"/>
      <c r="Z22" s="96"/>
      <c r="AA22" s="96"/>
      <c r="AB22" s="96"/>
      <c r="AC22" s="96"/>
      <c r="AD22" s="95"/>
      <c r="AE22" s="98"/>
      <c r="AF22" s="92"/>
      <c r="AG22" s="93"/>
    </row>
    <row r="23" ht="11.85" customHeight="1">
      <c r="A23" s="99"/>
      <c r="B23" s="95"/>
      <c r="C23" s="95"/>
      <c r="D23" s="96"/>
      <c r="E23" s="96"/>
      <c r="F23" s="96"/>
      <c r="G23" s="96"/>
      <c r="H23" s="96"/>
      <c r="I23" s="95"/>
      <c r="J23" s="95"/>
      <c r="K23" s="96"/>
      <c r="L23" s="96"/>
      <c r="M23" s="96"/>
      <c r="N23" s="96"/>
      <c r="O23" s="96"/>
      <c r="P23" s="95"/>
      <c r="Q23" s="95"/>
      <c r="R23" s="96"/>
      <c r="S23" s="96"/>
      <c r="T23" s="96"/>
      <c r="U23" s="96"/>
      <c r="V23" s="97"/>
      <c r="W23" s="95"/>
      <c r="X23" s="95"/>
      <c r="Y23" s="96"/>
      <c r="Z23" s="96"/>
      <c r="AA23" s="96"/>
      <c r="AB23" s="96"/>
      <c r="AC23" s="96"/>
      <c r="AD23" s="95"/>
      <c r="AE23" s="98"/>
      <c r="AF23" s="92"/>
      <c r="AG23" s="93"/>
    </row>
    <row r="24" ht="11.85" customHeight="1">
      <c r="A24" s="99"/>
      <c r="B24" s="95"/>
      <c r="C24" s="95"/>
      <c r="D24" s="96"/>
      <c r="E24" s="96"/>
      <c r="F24" s="96"/>
      <c r="G24" s="96"/>
      <c r="H24" s="96"/>
      <c r="I24" s="95"/>
      <c r="J24" s="95"/>
      <c r="K24" s="96"/>
      <c r="L24" s="96"/>
      <c r="M24" s="96"/>
      <c r="N24" s="96"/>
      <c r="O24" s="96"/>
      <c r="P24" s="95"/>
      <c r="Q24" s="95"/>
      <c r="R24" s="96"/>
      <c r="S24" s="96"/>
      <c r="T24" s="96"/>
      <c r="U24" s="96"/>
      <c r="V24" s="97"/>
      <c r="W24" s="95"/>
      <c r="X24" s="95"/>
      <c r="Y24" s="96"/>
      <c r="Z24" s="96"/>
      <c r="AA24" s="96"/>
      <c r="AB24" s="96"/>
      <c r="AC24" s="96"/>
      <c r="AD24" s="95"/>
      <c r="AE24" s="98"/>
      <c r="AF24" s="92"/>
      <c r="AG24" s="93"/>
    </row>
    <row r="25" ht="11.85" customHeight="1">
      <c r="A25" s="99"/>
      <c r="B25" s="95"/>
      <c r="C25" s="95"/>
      <c r="D25" s="96"/>
      <c r="E25" s="96"/>
      <c r="F25" s="96"/>
      <c r="G25" s="96"/>
      <c r="H25" s="96"/>
      <c r="I25" s="95"/>
      <c r="J25" s="95"/>
      <c r="K25" s="96"/>
      <c r="L25" s="96"/>
      <c r="M25" s="96"/>
      <c r="N25" s="96"/>
      <c r="O25" s="96"/>
      <c r="P25" s="95"/>
      <c r="Q25" s="95"/>
      <c r="R25" s="96"/>
      <c r="S25" s="96"/>
      <c r="T25" s="96"/>
      <c r="U25" s="96"/>
      <c r="V25" s="97"/>
      <c r="W25" s="95"/>
      <c r="X25" s="95"/>
      <c r="Y25" s="96"/>
      <c r="Z25" s="96"/>
      <c r="AA25" s="96"/>
      <c r="AB25" s="96"/>
      <c r="AC25" s="96"/>
      <c r="AD25" s="95"/>
      <c r="AE25" s="98"/>
      <c r="AF25" s="92"/>
      <c r="AG25" s="93"/>
    </row>
    <row r="26" ht="11.85" customHeight="1">
      <c r="A26" s="99"/>
      <c r="B26" s="95"/>
      <c r="C26" s="95"/>
      <c r="D26" s="96"/>
      <c r="E26" s="96"/>
      <c r="F26" s="96"/>
      <c r="G26" s="96"/>
      <c r="H26" s="96"/>
      <c r="I26" s="95"/>
      <c r="J26" s="95"/>
      <c r="K26" s="96"/>
      <c r="L26" s="96"/>
      <c r="M26" s="96"/>
      <c r="N26" s="96"/>
      <c r="O26" s="96"/>
      <c r="P26" s="95"/>
      <c r="Q26" s="95"/>
      <c r="R26" s="96"/>
      <c r="S26" s="96"/>
      <c r="T26" s="96"/>
      <c r="U26" s="96"/>
      <c r="V26" s="97"/>
      <c r="W26" s="95"/>
      <c r="X26" s="95"/>
      <c r="Y26" s="96"/>
      <c r="Z26" s="96"/>
      <c r="AA26" s="96"/>
      <c r="AB26" s="96"/>
      <c r="AC26" s="96"/>
      <c r="AD26" s="95"/>
      <c r="AE26" s="98"/>
      <c r="AF26" s="92"/>
      <c r="AG26" s="93"/>
    </row>
    <row r="27" ht="11.85" customHeight="1">
      <c r="A27" s="99"/>
      <c r="B27" s="95"/>
      <c r="C27" s="95"/>
      <c r="D27" s="96"/>
      <c r="E27" s="96"/>
      <c r="F27" s="96"/>
      <c r="G27" s="96"/>
      <c r="H27" s="96"/>
      <c r="I27" s="95"/>
      <c r="J27" s="95"/>
      <c r="K27" s="96"/>
      <c r="L27" s="96"/>
      <c r="M27" s="96"/>
      <c r="N27" s="96"/>
      <c r="O27" s="96"/>
      <c r="P27" s="95"/>
      <c r="Q27" s="95"/>
      <c r="R27" s="96"/>
      <c r="S27" s="96"/>
      <c r="T27" s="96"/>
      <c r="U27" s="96"/>
      <c r="V27" s="97"/>
      <c r="W27" s="95"/>
      <c r="X27" s="95"/>
      <c r="Y27" s="96"/>
      <c r="Z27" s="96"/>
      <c r="AA27" s="96"/>
      <c r="AB27" s="96"/>
      <c r="AC27" s="96"/>
      <c r="AD27" s="95"/>
      <c r="AE27" s="98"/>
      <c r="AF27" s="92"/>
      <c r="AG27" s="93"/>
    </row>
    <row r="28" ht="11.85" customHeight="1">
      <c r="A28" s="99"/>
      <c r="B28" s="95"/>
      <c r="C28" s="95"/>
      <c r="D28" s="96"/>
      <c r="E28" s="96"/>
      <c r="F28" s="96"/>
      <c r="G28" s="96"/>
      <c r="H28" s="96"/>
      <c r="I28" s="95"/>
      <c r="J28" s="95"/>
      <c r="K28" s="96"/>
      <c r="L28" s="96"/>
      <c r="M28" s="96"/>
      <c r="N28" s="96"/>
      <c r="O28" s="96"/>
      <c r="P28" s="95"/>
      <c r="Q28" s="95"/>
      <c r="R28" s="96"/>
      <c r="S28" s="96"/>
      <c r="T28" s="96"/>
      <c r="U28" s="96"/>
      <c r="V28" s="97"/>
      <c r="W28" s="95"/>
      <c r="X28" s="95"/>
      <c r="Y28" s="96"/>
      <c r="Z28" s="96"/>
      <c r="AA28" s="96"/>
      <c r="AB28" s="96"/>
      <c r="AC28" s="96"/>
      <c r="AD28" s="95"/>
      <c r="AE28" s="98"/>
      <c r="AF28" s="92"/>
      <c r="AG28" s="93"/>
    </row>
    <row r="29" ht="11.85" customHeight="1">
      <c r="A29" s="99"/>
      <c r="B29" s="95"/>
      <c r="C29" s="95"/>
      <c r="D29" s="96"/>
      <c r="E29" s="96"/>
      <c r="F29" s="96"/>
      <c r="G29" s="96"/>
      <c r="H29" s="96"/>
      <c r="I29" s="95"/>
      <c r="J29" s="95"/>
      <c r="K29" s="96"/>
      <c r="L29" s="96"/>
      <c r="M29" s="96"/>
      <c r="N29" s="96"/>
      <c r="O29" s="96"/>
      <c r="P29" s="95"/>
      <c r="Q29" s="95"/>
      <c r="R29" s="96"/>
      <c r="S29" s="96"/>
      <c r="T29" s="96"/>
      <c r="U29" s="96"/>
      <c r="V29" s="97"/>
      <c r="W29" s="95"/>
      <c r="X29" s="95"/>
      <c r="Y29" s="96"/>
      <c r="Z29" s="96"/>
      <c r="AA29" s="96"/>
      <c r="AB29" s="96"/>
      <c r="AC29" s="96"/>
      <c r="AD29" s="95"/>
      <c r="AE29" s="98"/>
      <c r="AF29" s="92"/>
      <c r="AG29" s="93"/>
    </row>
    <row r="30" ht="11.85" customHeight="1">
      <c r="A30" s="99"/>
      <c r="B30" s="95"/>
      <c r="C30" s="95"/>
      <c r="D30" s="96"/>
      <c r="E30" s="96"/>
      <c r="F30" s="96"/>
      <c r="G30" s="96"/>
      <c r="H30" s="96"/>
      <c r="I30" s="95"/>
      <c r="J30" s="95"/>
      <c r="K30" s="96"/>
      <c r="L30" s="96"/>
      <c r="M30" s="96"/>
      <c r="N30" s="96"/>
      <c r="O30" s="96"/>
      <c r="P30" s="95"/>
      <c r="Q30" s="95"/>
      <c r="R30" s="96"/>
      <c r="S30" s="96"/>
      <c r="T30" s="96"/>
      <c r="U30" s="96"/>
      <c r="V30" s="97"/>
      <c r="W30" s="95"/>
      <c r="X30" s="95"/>
      <c r="Y30" s="96"/>
      <c r="Z30" s="96"/>
      <c r="AA30" s="96"/>
      <c r="AB30" s="96"/>
      <c r="AC30" s="96"/>
      <c r="AD30" s="95"/>
      <c r="AE30" s="98"/>
      <c r="AF30" s="92"/>
      <c r="AG30" s="93"/>
    </row>
    <row r="31" ht="11.85" customHeight="1">
      <c r="A31" s="99"/>
      <c r="B31" s="95"/>
      <c r="C31" s="95"/>
      <c r="D31" s="96"/>
      <c r="E31" s="96"/>
      <c r="F31" s="96"/>
      <c r="G31" s="96"/>
      <c r="H31" s="96"/>
      <c r="I31" s="95"/>
      <c r="J31" s="95"/>
      <c r="K31" s="96"/>
      <c r="L31" s="96"/>
      <c r="M31" s="96"/>
      <c r="N31" s="96"/>
      <c r="O31" s="96"/>
      <c r="P31" s="95"/>
      <c r="Q31" s="95"/>
      <c r="R31" s="96"/>
      <c r="S31" s="96"/>
      <c r="T31" s="96"/>
      <c r="U31" s="96"/>
      <c r="V31" s="97"/>
      <c r="W31" s="95"/>
      <c r="X31" s="95"/>
      <c r="Y31" s="96"/>
      <c r="Z31" s="96"/>
      <c r="AA31" s="96"/>
      <c r="AB31" s="96"/>
      <c r="AC31" s="96"/>
      <c r="AD31" s="95"/>
      <c r="AE31" s="98"/>
      <c r="AF31" s="92"/>
      <c r="AG31" s="93"/>
    </row>
    <row r="32" ht="11.85" customHeight="1">
      <c r="A32" s="99"/>
      <c r="B32" s="95"/>
      <c r="C32" s="95"/>
      <c r="D32" s="96"/>
      <c r="E32" s="96"/>
      <c r="F32" s="96"/>
      <c r="G32" s="96"/>
      <c r="H32" s="96"/>
      <c r="I32" s="95"/>
      <c r="J32" s="95"/>
      <c r="K32" s="96"/>
      <c r="L32" s="96"/>
      <c r="M32" s="96"/>
      <c r="N32" s="96"/>
      <c r="O32" s="96"/>
      <c r="P32" s="95"/>
      <c r="Q32" s="95"/>
      <c r="R32" s="96"/>
      <c r="S32" s="96"/>
      <c r="T32" s="96"/>
      <c r="U32" s="96"/>
      <c r="V32" s="97"/>
      <c r="W32" s="95"/>
      <c r="X32" s="95"/>
      <c r="Y32" s="96"/>
      <c r="Z32" s="96"/>
      <c r="AA32" s="96"/>
      <c r="AB32" s="96"/>
      <c r="AC32" s="96"/>
      <c r="AD32" s="95"/>
      <c r="AE32" s="98"/>
      <c r="AF32" s="92"/>
      <c r="AG32" s="93"/>
    </row>
    <row r="33" ht="11.85" customHeight="1">
      <c r="A33" s="99"/>
      <c r="B33" s="95"/>
      <c r="C33" s="95"/>
      <c r="D33" s="96"/>
      <c r="E33" s="96"/>
      <c r="F33" s="96"/>
      <c r="G33" s="96"/>
      <c r="H33" s="96"/>
      <c r="I33" s="95"/>
      <c r="J33" s="95"/>
      <c r="K33" s="96"/>
      <c r="L33" s="96"/>
      <c r="M33" s="96"/>
      <c r="N33" s="96"/>
      <c r="O33" s="96"/>
      <c r="P33" s="95"/>
      <c r="Q33" s="95"/>
      <c r="R33" s="96"/>
      <c r="S33" s="96"/>
      <c r="T33" s="96"/>
      <c r="U33" s="96"/>
      <c r="V33" s="97"/>
      <c r="W33" s="95"/>
      <c r="X33" s="95"/>
      <c r="Y33" s="96"/>
      <c r="Z33" s="96"/>
      <c r="AA33" s="96"/>
      <c r="AB33" s="96"/>
      <c r="AC33" s="96"/>
      <c r="AD33" s="95"/>
      <c r="AE33" s="98"/>
      <c r="AF33" s="92"/>
      <c r="AG33" s="93"/>
    </row>
    <row r="34" ht="11.85" customHeight="1">
      <c r="A34" s="99"/>
      <c r="B34" s="95"/>
      <c r="C34" s="95"/>
      <c r="D34" s="96"/>
      <c r="E34" s="96"/>
      <c r="F34" s="96"/>
      <c r="G34" s="96"/>
      <c r="H34" s="96"/>
      <c r="I34" s="95"/>
      <c r="J34" s="95"/>
      <c r="K34" s="96"/>
      <c r="L34" s="96"/>
      <c r="M34" s="96"/>
      <c r="N34" s="96"/>
      <c r="O34" s="96"/>
      <c r="P34" s="95"/>
      <c r="Q34" s="95"/>
      <c r="R34" s="96"/>
      <c r="S34" s="96"/>
      <c r="T34" s="96"/>
      <c r="U34" s="96"/>
      <c r="V34" s="97"/>
      <c r="W34" s="95"/>
      <c r="X34" s="95"/>
      <c r="Y34" s="96"/>
      <c r="Z34" s="96"/>
      <c r="AA34" s="96"/>
      <c r="AB34" s="96"/>
      <c r="AC34" s="96"/>
      <c r="AD34" s="95"/>
      <c r="AE34" s="98"/>
      <c r="AF34" s="92"/>
      <c r="AG34" s="93"/>
    </row>
    <row r="35" ht="11.85" customHeight="1">
      <c r="A35" s="99"/>
      <c r="B35" s="95"/>
      <c r="C35" s="95"/>
      <c r="D35" s="96"/>
      <c r="E35" s="96"/>
      <c r="F35" s="96"/>
      <c r="G35" s="96"/>
      <c r="H35" s="96"/>
      <c r="I35" s="95"/>
      <c r="J35" s="95"/>
      <c r="K35" s="96"/>
      <c r="L35" s="96"/>
      <c r="M35" s="96"/>
      <c r="N35" s="96"/>
      <c r="O35" s="96"/>
      <c r="P35" s="95"/>
      <c r="Q35" s="95"/>
      <c r="R35" s="96"/>
      <c r="S35" s="96"/>
      <c r="T35" s="96"/>
      <c r="U35" s="96"/>
      <c r="V35" s="97"/>
      <c r="W35" s="95"/>
      <c r="X35" s="95"/>
      <c r="Y35" s="96"/>
      <c r="Z35" s="96"/>
      <c r="AA35" s="96"/>
      <c r="AB35" s="96"/>
      <c r="AC35" s="96"/>
      <c r="AD35" s="95"/>
      <c r="AE35" s="98"/>
      <c r="AF35" s="92"/>
      <c r="AG35" s="93"/>
    </row>
    <row r="36" ht="11.85" customHeight="1">
      <c r="A36" s="99"/>
      <c r="B36" s="95"/>
      <c r="C36" s="95"/>
      <c r="D36" s="96"/>
      <c r="E36" s="96"/>
      <c r="F36" s="96"/>
      <c r="G36" s="96"/>
      <c r="H36" s="96"/>
      <c r="I36" s="95"/>
      <c r="J36" s="95"/>
      <c r="K36" s="96"/>
      <c r="L36" s="96"/>
      <c r="M36" s="96"/>
      <c r="N36" s="96"/>
      <c r="O36" s="96"/>
      <c r="P36" s="95"/>
      <c r="Q36" s="95"/>
      <c r="R36" s="96"/>
      <c r="S36" s="96"/>
      <c r="T36" s="96"/>
      <c r="U36" s="96"/>
      <c r="V36" s="97"/>
      <c r="W36" s="95"/>
      <c r="X36" s="95"/>
      <c r="Y36" s="96"/>
      <c r="Z36" s="96"/>
      <c r="AA36" s="96"/>
      <c r="AB36" s="96"/>
      <c r="AC36" s="96"/>
      <c r="AD36" s="95"/>
      <c r="AE36" s="98"/>
      <c r="AF36" s="92"/>
      <c r="AG36" s="93"/>
    </row>
    <row r="37" ht="11.85" customHeight="1">
      <c r="A37" s="99"/>
      <c r="B37" s="95"/>
      <c r="C37" s="95"/>
      <c r="D37" s="96"/>
      <c r="E37" s="96"/>
      <c r="F37" s="96"/>
      <c r="G37" s="96"/>
      <c r="H37" s="96"/>
      <c r="I37" s="95"/>
      <c r="J37" s="95"/>
      <c r="K37" s="96"/>
      <c r="L37" s="96"/>
      <c r="M37" s="96"/>
      <c r="N37" s="96"/>
      <c r="O37" s="96"/>
      <c r="P37" s="95"/>
      <c r="Q37" s="95"/>
      <c r="R37" s="96"/>
      <c r="S37" s="96"/>
      <c r="T37" s="96"/>
      <c r="U37" s="96"/>
      <c r="V37" s="97"/>
      <c r="W37" s="95"/>
      <c r="X37" s="95"/>
      <c r="Y37" s="96"/>
      <c r="Z37" s="96"/>
      <c r="AA37" s="96"/>
      <c r="AB37" s="96"/>
      <c r="AC37" s="96"/>
      <c r="AD37" s="95"/>
      <c r="AE37" s="98"/>
      <c r="AF37" s="92"/>
      <c r="AG37" s="93"/>
    </row>
    <row r="38" ht="11.85" customHeight="1">
      <c r="A38" s="99"/>
      <c r="B38" s="95"/>
      <c r="C38" s="95"/>
      <c r="D38" s="96"/>
      <c r="E38" s="96"/>
      <c r="F38" s="96"/>
      <c r="G38" s="96"/>
      <c r="H38" s="96"/>
      <c r="I38" s="95"/>
      <c r="J38" s="95"/>
      <c r="K38" s="96"/>
      <c r="L38" s="96"/>
      <c r="M38" s="96"/>
      <c r="N38" s="96"/>
      <c r="O38" s="96"/>
      <c r="P38" s="95"/>
      <c r="Q38" s="95"/>
      <c r="R38" s="96"/>
      <c r="S38" s="96"/>
      <c r="T38" s="96"/>
      <c r="U38" s="97"/>
      <c r="V38" s="97"/>
      <c r="W38" s="95"/>
      <c r="X38" s="95"/>
      <c r="Y38" s="96"/>
      <c r="Z38" s="96"/>
      <c r="AA38" s="96"/>
      <c r="AB38" s="96"/>
      <c r="AC38" s="96"/>
      <c r="AD38" s="95"/>
      <c r="AE38" s="98"/>
      <c r="AF38" s="92"/>
      <c r="AG38" s="93"/>
    </row>
    <row r="39" ht="11.85" customHeight="1">
      <c r="A39" s="99"/>
      <c r="B39" s="95"/>
      <c r="C39" s="95"/>
      <c r="D39" s="96"/>
      <c r="E39" s="96"/>
      <c r="F39" s="96"/>
      <c r="G39" s="96"/>
      <c r="H39" s="96"/>
      <c r="I39" s="95"/>
      <c r="J39" s="95"/>
      <c r="K39" s="96"/>
      <c r="L39" s="96"/>
      <c r="M39" s="96"/>
      <c r="N39" s="96"/>
      <c r="O39" s="96"/>
      <c r="P39" s="95"/>
      <c r="Q39" s="95"/>
      <c r="R39" s="96"/>
      <c r="S39" s="96"/>
      <c r="T39" s="96"/>
      <c r="U39" s="96"/>
      <c r="V39" s="97"/>
      <c r="W39" s="95"/>
      <c r="X39" s="95"/>
      <c r="Y39" s="96"/>
      <c r="Z39" s="96"/>
      <c r="AA39" s="96"/>
      <c r="AB39" s="96"/>
      <c r="AC39" s="96"/>
      <c r="AD39" s="95"/>
      <c r="AE39" s="98"/>
      <c r="AF39" s="92"/>
      <c r="AG39" s="93"/>
    </row>
    <row r="40" ht="11.85" customHeight="1">
      <c r="A40" s="99"/>
      <c r="B40" s="95"/>
      <c r="C40" s="101"/>
      <c r="D40" s="96"/>
      <c r="E40" s="96"/>
      <c r="F40" s="96"/>
      <c r="G40" s="96"/>
      <c r="H40" s="96"/>
      <c r="I40" s="95"/>
      <c r="J40" s="95"/>
      <c r="K40" s="96"/>
      <c r="L40" s="96"/>
      <c r="M40" s="96"/>
      <c r="N40" s="96"/>
      <c r="O40" s="96"/>
      <c r="P40" s="95"/>
      <c r="Q40" s="95"/>
      <c r="R40" s="96"/>
      <c r="S40" s="96"/>
      <c r="T40" s="96"/>
      <c r="U40" s="96"/>
      <c r="V40" s="97"/>
      <c r="W40" s="95"/>
      <c r="X40" s="95"/>
      <c r="Y40" s="96"/>
      <c r="Z40" s="96"/>
      <c r="AA40" s="96"/>
      <c r="AB40" s="96"/>
      <c r="AC40" s="96"/>
      <c r="AD40" s="95"/>
      <c r="AE40" s="98"/>
      <c r="AF40" s="92"/>
      <c r="AG40" s="93"/>
    </row>
    <row r="41" ht="11.85" customHeight="1">
      <c r="A41" s="99"/>
      <c r="B41" s="95"/>
      <c r="C41" s="101"/>
      <c r="D41" s="96"/>
      <c r="E41" s="96"/>
      <c r="F41" s="96"/>
      <c r="G41" s="96"/>
      <c r="H41" s="96"/>
      <c r="I41" s="95"/>
      <c r="J41" s="95"/>
      <c r="K41" s="96"/>
      <c r="L41" s="96"/>
      <c r="M41" s="96"/>
      <c r="N41" s="96"/>
      <c r="O41" s="96"/>
      <c r="P41" s="95"/>
      <c r="Q41" s="95"/>
      <c r="R41" s="96"/>
      <c r="S41" s="96"/>
      <c r="T41" s="96"/>
      <c r="U41" s="96"/>
      <c r="V41" s="96"/>
      <c r="W41" s="95"/>
      <c r="X41" s="95"/>
      <c r="Y41" s="96"/>
      <c r="Z41" s="96"/>
      <c r="AA41" s="96"/>
      <c r="AB41" s="96"/>
      <c r="AC41" s="96"/>
      <c r="AD41" s="95"/>
      <c r="AE41" s="98"/>
      <c r="AF41" s="92"/>
      <c r="AG41" s="93"/>
    </row>
    <row r="42" ht="11.85" customHeight="1">
      <c r="A42" s="99"/>
      <c r="B42" s="95"/>
      <c r="C42" s="95"/>
      <c r="D42" s="96"/>
      <c r="E42" s="96"/>
      <c r="F42" s="96"/>
      <c r="G42" s="96"/>
      <c r="H42" s="96"/>
      <c r="I42" s="95"/>
      <c r="J42" s="95"/>
      <c r="K42" s="96"/>
      <c r="L42" s="96"/>
      <c r="M42" s="96"/>
      <c r="N42" s="96"/>
      <c r="O42" s="96"/>
      <c r="P42" s="95"/>
      <c r="Q42" s="95"/>
      <c r="R42" s="96"/>
      <c r="S42" s="96"/>
      <c r="T42" s="96"/>
      <c r="U42" s="96"/>
      <c r="V42" s="96"/>
      <c r="W42" s="95"/>
      <c r="X42" s="95"/>
      <c r="Y42" s="96"/>
      <c r="Z42" s="96"/>
      <c r="AA42" s="96"/>
      <c r="AB42" s="96"/>
      <c r="AC42" s="96"/>
      <c r="AD42" s="95"/>
      <c r="AE42" s="98"/>
      <c r="AF42" s="92"/>
      <c r="AG42" s="93"/>
    </row>
    <row r="43" ht="11.85" customHeight="1">
      <c r="A43" s="99"/>
      <c r="B43" s="95"/>
      <c r="C43" s="95"/>
      <c r="D43" s="96"/>
      <c r="E43" s="96"/>
      <c r="F43" s="96"/>
      <c r="G43" s="96"/>
      <c r="H43" s="96"/>
      <c r="I43" s="95"/>
      <c r="J43" s="95"/>
      <c r="K43" s="96"/>
      <c r="L43" s="96"/>
      <c r="M43" s="96"/>
      <c r="N43" s="96"/>
      <c r="O43" s="96"/>
      <c r="P43" s="95"/>
      <c r="Q43" s="95"/>
      <c r="R43" s="96"/>
      <c r="S43" s="96"/>
      <c r="T43" s="96"/>
      <c r="U43" s="96"/>
      <c r="V43" s="96"/>
      <c r="W43" s="95"/>
      <c r="X43" s="95"/>
      <c r="Y43" s="96"/>
      <c r="Z43" s="96"/>
      <c r="AA43" s="96"/>
      <c r="AB43" s="96"/>
      <c r="AC43" s="96"/>
      <c r="AD43" s="95"/>
      <c r="AE43" s="98"/>
      <c r="AF43" s="92"/>
      <c r="AG43" s="93"/>
    </row>
    <row r="44" ht="11.85" customHeight="1">
      <c r="A44" s="99"/>
      <c r="B44" s="95"/>
      <c r="C44" s="95"/>
      <c r="D44" s="96"/>
      <c r="E44" s="96"/>
      <c r="F44" s="96"/>
      <c r="G44" s="96"/>
      <c r="H44" s="96"/>
      <c r="I44" s="95"/>
      <c r="J44" s="95"/>
      <c r="K44" s="96"/>
      <c r="L44" s="96"/>
      <c r="M44" s="96"/>
      <c r="N44" s="96"/>
      <c r="O44" s="96"/>
      <c r="P44" s="95"/>
      <c r="Q44" s="95"/>
      <c r="R44" s="96"/>
      <c r="S44" s="96"/>
      <c r="T44" s="96"/>
      <c r="U44" s="96"/>
      <c r="V44" s="96"/>
      <c r="W44" s="95"/>
      <c r="X44" s="95"/>
      <c r="Y44" s="96"/>
      <c r="Z44" s="96"/>
      <c r="AA44" s="96"/>
      <c r="AB44" s="96"/>
      <c r="AC44" s="96"/>
      <c r="AD44" s="95"/>
      <c r="AE44" s="98"/>
      <c r="AF44" s="92"/>
      <c r="AG44" s="93"/>
    </row>
    <row r="45" ht="11.85" customHeight="1">
      <c r="A45" s="103"/>
      <c r="B45" s="104"/>
      <c r="C45" s="104"/>
      <c r="D45" s="105"/>
      <c r="E45" s="105"/>
      <c r="F45" s="105"/>
      <c r="G45" s="105"/>
      <c r="H45" s="105"/>
      <c r="I45" s="104"/>
      <c r="J45" s="104"/>
      <c r="K45" s="105"/>
      <c r="L45" s="105"/>
      <c r="M45" s="105"/>
      <c r="N45" s="105"/>
      <c r="O45" s="105"/>
      <c r="P45" s="104"/>
      <c r="Q45" s="104"/>
      <c r="R45" s="105"/>
      <c r="S45" s="105"/>
      <c r="T45" s="105"/>
      <c r="U45" s="105"/>
      <c r="V45" s="105"/>
      <c r="W45" s="104"/>
      <c r="X45" s="104"/>
      <c r="Y45" s="105"/>
      <c r="Z45" s="105"/>
      <c r="AA45" s="105"/>
      <c r="AB45" s="105"/>
      <c r="AC45" s="105"/>
      <c r="AD45" s="104"/>
      <c r="AE45" s="106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t="s" s="113">
        <f>IF(COUNTA(AE8:AE45)=0," ",SUM(AE8:AE45))</f>
        <v>11</v>
      </c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t="s" s="118">
        <f>IF(AE47&lt;&gt;" ",AE47/AE6," ")</f>
        <v>11</v>
      </c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6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30" customWidth="1"/>
    <col min="2" max="2" width="12.0312" style="230" customWidth="1"/>
    <col min="3" max="3" width="11.6641" style="230" customWidth="1"/>
    <col min="4" max="4" width="12.1406" style="230" customWidth="1"/>
    <col min="5" max="5" width="11.0703" style="230" customWidth="1"/>
    <col min="6" max="6" width="11.0859" style="230" customWidth="1"/>
    <col min="7" max="7" width="10.9297" style="230" customWidth="1"/>
    <col min="8" max="8" width="11.1797" style="230" customWidth="1"/>
    <col min="9" max="9" width="11.5938" style="230" customWidth="1"/>
    <col min="10" max="10" width="10.5703" style="230" customWidth="1"/>
    <col min="11" max="11" width="12.0156" style="230" customWidth="1"/>
    <col min="12" max="12" width="11.5703" style="230" customWidth="1"/>
    <col min="13" max="13" width="11.8281" style="230" customWidth="1"/>
    <col min="14" max="14" width="12.1016" style="230" customWidth="1"/>
    <col min="15" max="15" width="10.1406" style="230" customWidth="1"/>
    <col min="16" max="16" width="9.92188" style="230" customWidth="1"/>
    <col min="17" max="17" width="10.7344" style="230" customWidth="1"/>
    <col min="18" max="18" width="10.0547" style="230" customWidth="1"/>
    <col min="19" max="19" width="10.0547" style="230" customWidth="1"/>
    <col min="20" max="20" width="10.0547" style="230" customWidth="1"/>
    <col min="21" max="21" width="10.0547" style="230" customWidth="1"/>
    <col min="22" max="22" width="10.0547" style="230" customWidth="1"/>
    <col min="23" max="23" width="10.0547" style="230" customWidth="1"/>
    <col min="24" max="24" width="10.0547" style="230" customWidth="1"/>
    <col min="25" max="25" width="10.0547" style="230" customWidth="1"/>
    <col min="26" max="26" width="10.0547" style="230" customWidth="1"/>
    <col min="27" max="27" width="10.0547" style="230" customWidth="1"/>
    <col min="28" max="28" width="10.0547" style="230" customWidth="1"/>
    <col min="29" max="29" width="10.0547" style="230" customWidth="1"/>
    <col min="30" max="30" width="10.0547" style="230" customWidth="1"/>
    <col min="31" max="31" width="10.0547" style="230" customWidth="1"/>
    <col min="32" max="32" width="10.0547" style="230" customWidth="1"/>
    <col min="33" max="33" width="10.0547" style="230" customWidth="1"/>
    <col min="34" max="256" width="11.8516" style="230" customWidth="1"/>
  </cols>
  <sheetData>
    <row r="1" ht="26.3" customHeight="1">
      <c r="A1" s="2">
        <v>42583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231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COUNTIF(A47:AE47,"&lt;&gt;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78">
        <f>SUM(AD6,AD47)</f>
        <v>0</v>
      </c>
      <c r="AF6" s="79"/>
      <c r="AG6" s="80"/>
    </row>
    <row r="7" ht="13.65" customHeight="1">
      <c r="A7" s="81">
        <v>42583</v>
      </c>
      <c r="B7" s="82">
        <v>42584</v>
      </c>
      <c r="C7" s="82">
        <v>42585</v>
      </c>
      <c r="D7" s="82">
        <v>42586</v>
      </c>
      <c r="E7" s="82">
        <v>42587</v>
      </c>
      <c r="F7" s="82">
        <v>42588</v>
      </c>
      <c r="G7" s="82">
        <v>42589</v>
      </c>
      <c r="H7" s="82">
        <v>42590</v>
      </c>
      <c r="I7" s="82">
        <v>42591</v>
      </c>
      <c r="J7" s="82">
        <v>42592</v>
      </c>
      <c r="K7" s="82">
        <v>42593</v>
      </c>
      <c r="L7" s="82">
        <v>42594</v>
      </c>
      <c r="M7" s="82">
        <v>42595</v>
      </c>
      <c r="N7" s="82">
        <v>42596</v>
      </c>
      <c r="O7" s="82">
        <v>42597</v>
      </c>
      <c r="P7" s="82">
        <v>42598</v>
      </c>
      <c r="Q7" s="82">
        <v>42599</v>
      </c>
      <c r="R7" s="82">
        <v>42600</v>
      </c>
      <c r="S7" s="82">
        <v>42601</v>
      </c>
      <c r="T7" s="82">
        <v>42602</v>
      </c>
      <c r="U7" s="82">
        <v>42603</v>
      </c>
      <c r="V7" s="82">
        <v>42604</v>
      </c>
      <c r="W7" s="82">
        <v>42605</v>
      </c>
      <c r="X7" s="82">
        <v>42606</v>
      </c>
      <c r="Y7" s="82">
        <v>42607</v>
      </c>
      <c r="Z7" s="82">
        <v>42608</v>
      </c>
      <c r="AA7" s="82">
        <v>42609</v>
      </c>
      <c r="AB7" s="82">
        <v>42610</v>
      </c>
      <c r="AC7" s="82">
        <v>42611</v>
      </c>
      <c r="AD7" s="82">
        <v>42612</v>
      </c>
      <c r="AE7" s="83">
        <v>42613</v>
      </c>
      <c r="AF7" s="84"/>
      <c r="AG7" s="85"/>
    </row>
    <row r="8" ht="11.85" customHeight="1">
      <c r="A8" s="86"/>
      <c r="B8" s="206"/>
      <c r="C8" s="89"/>
      <c r="D8" s="89"/>
      <c r="E8" s="89"/>
      <c r="F8" s="88"/>
      <c r="G8" s="88"/>
      <c r="H8" s="89"/>
      <c r="I8" s="89"/>
      <c r="J8" s="89"/>
      <c r="K8" s="89"/>
      <c r="L8" s="89"/>
      <c r="M8" s="88"/>
      <c r="N8" s="88"/>
      <c r="O8" s="89"/>
      <c r="P8" s="89"/>
      <c r="Q8" s="89"/>
      <c r="R8" s="89"/>
      <c r="S8" s="89"/>
      <c r="T8" s="88"/>
      <c r="U8" s="88"/>
      <c r="V8" s="90"/>
      <c r="W8" s="89"/>
      <c r="X8" s="89"/>
      <c r="Y8" s="89"/>
      <c r="Z8" s="89"/>
      <c r="AA8" s="88"/>
      <c r="AB8" s="88"/>
      <c r="AC8" s="89"/>
      <c r="AD8" s="89"/>
      <c r="AE8" s="218"/>
      <c r="AF8" s="92"/>
      <c r="AG8" s="93"/>
    </row>
    <row r="9" ht="11.85" customHeight="1">
      <c r="A9" s="94"/>
      <c r="B9" s="96"/>
      <c r="C9" s="96"/>
      <c r="D9" s="96"/>
      <c r="E9" s="96"/>
      <c r="F9" s="95"/>
      <c r="G9" s="95"/>
      <c r="H9" s="96"/>
      <c r="I9" s="96"/>
      <c r="J9" s="96"/>
      <c r="K9" s="96"/>
      <c r="L9" s="96"/>
      <c r="M9" s="95"/>
      <c r="N9" s="95"/>
      <c r="O9" s="96"/>
      <c r="P9" s="96"/>
      <c r="Q9" s="96"/>
      <c r="R9" s="96"/>
      <c r="S9" s="96"/>
      <c r="T9" s="95"/>
      <c r="U9" s="95"/>
      <c r="V9" s="97"/>
      <c r="W9" s="96"/>
      <c r="X9" s="96"/>
      <c r="Y9" s="96"/>
      <c r="Z9" s="96"/>
      <c r="AA9" s="95"/>
      <c r="AB9" s="95"/>
      <c r="AC9" s="96"/>
      <c r="AD9" s="96"/>
      <c r="AE9" s="219"/>
      <c r="AF9" s="92"/>
      <c r="AG9" s="93"/>
    </row>
    <row r="10" ht="11.85" customHeight="1">
      <c r="A10" s="99"/>
      <c r="B10" s="96"/>
      <c r="C10" s="96"/>
      <c r="D10" s="96"/>
      <c r="E10" s="96"/>
      <c r="F10" s="102"/>
      <c r="G10" s="95"/>
      <c r="H10" s="96"/>
      <c r="I10" s="96"/>
      <c r="J10" s="96"/>
      <c r="K10" s="96"/>
      <c r="L10" s="96"/>
      <c r="M10" s="95"/>
      <c r="N10" s="95"/>
      <c r="O10" s="96"/>
      <c r="P10" s="96"/>
      <c r="Q10" s="96"/>
      <c r="R10" s="96"/>
      <c r="S10" s="96"/>
      <c r="T10" s="95"/>
      <c r="U10" s="95"/>
      <c r="V10" s="97"/>
      <c r="W10" s="96"/>
      <c r="X10" s="96"/>
      <c r="Y10" s="96"/>
      <c r="Z10" s="96"/>
      <c r="AA10" s="95"/>
      <c r="AB10" s="95"/>
      <c r="AC10" s="96"/>
      <c r="AD10" s="96"/>
      <c r="AE10" s="219"/>
      <c r="AF10" s="92"/>
      <c r="AG10" s="93"/>
    </row>
    <row r="11" ht="11.85" customHeight="1">
      <c r="A11" s="99"/>
      <c r="B11" s="96"/>
      <c r="C11" s="96"/>
      <c r="D11" s="96"/>
      <c r="E11" s="96"/>
      <c r="F11" s="95"/>
      <c r="G11" s="95"/>
      <c r="H11" s="96"/>
      <c r="I11" s="96"/>
      <c r="J11" s="96"/>
      <c r="K11" s="96"/>
      <c r="L11" s="96"/>
      <c r="M11" s="95"/>
      <c r="N11" s="95"/>
      <c r="O11" s="96"/>
      <c r="P11" s="96"/>
      <c r="Q11" s="96"/>
      <c r="R11" s="96"/>
      <c r="S11" s="96"/>
      <c r="T11" s="95"/>
      <c r="U11" s="95"/>
      <c r="V11" s="97"/>
      <c r="W11" s="96"/>
      <c r="X11" s="96"/>
      <c r="Y11" s="96"/>
      <c r="Z11" s="96"/>
      <c r="AA11" s="95"/>
      <c r="AB11" s="95"/>
      <c r="AC11" s="96"/>
      <c r="AD11" s="96"/>
      <c r="AE11" s="219"/>
      <c r="AF11" s="92"/>
      <c r="AG11" s="93"/>
    </row>
    <row r="12" ht="11.85" customHeight="1">
      <c r="A12" s="99"/>
      <c r="B12" s="96"/>
      <c r="C12" s="96"/>
      <c r="D12" s="96"/>
      <c r="E12" s="96"/>
      <c r="F12" s="95"/>
      <c r="G12" s="95"/>
      <c r="H12" s="96"/>
      <c r="I12" s="96"/>
      <c r="J12" s="96"/>
      <c r="K12" s="96"/>
      <c r="L12" s="96"/>
      <c r="M12" s="95"/>
      <c r="N12" s="95"/>
      <c r="O12" s="96"/>
      <c r="P12" s="96"/>
      <c r="Q12" s="96"/>
      <c r="R12" s="96"/>
      <c r="S12" s="96"/>
      <c r="T12" s="95"/>
      <c r="U12" s="95"/>
      <c r="V12" s="97"/>
      <c r="W12" s="96"/>
      <c r="X12" s="96"/>
      <c r="Y12" s="96"/>
      <c r="Z12" s="96"/>
      <c r="AA12" s="95"/>
      <c r="AB12" s="95"/>
      <c r="AC12" s="96"/>
      <c r="AD12" s="96"/>
      <c r="AE12" s="219"/>
      <c r="AF12" s="92"/>
      <c r="AG12" s="93"/>
    </row>
    <row r="13" ht="11.85" customHeight="1">
      <c r="A13" s="99"/>
      <c r="B13" s="96"/>
      <c r="C13" s="96"/>
      <c r="D13" s="96"/>
      <c r="E13" s="96"/>
      <c r="F13" s="95"/>
      <c r="G13" s="95"/>
      <c r="H13" s="96"/>
      <c r="I13" s="96"/>
      <c r="J13" s="96"/>
      <c r="K13" s="96"/>
      <c r="L13" s="96"/>
      <c r="M13" s="95"/>
      <c r="N13" s="95"/>
      <c r="O13" s="96"/>
      <c r="P13" s="96"/>
      <c r="Q13" s="96"/>
      <c r="R13" s="96"/>
      <c r="S13" s="96"/>
      <c r="T13" s="95"/>
      <c r="U13" s="95"/>
      <c r="V13" s="97"/>
      <c r="W13" s="96"/>
      <c r="X13" s="96"/>
      <c r="Y13" s="96"/>
      <c r="Z13" s="96"/>
      <c r="AA13" s="95"/>
      <c r="AB13" s="95"/>
      <c r="AC13" s="96"/>
      <c r="AD13" s="96"/>
      <c r="AE13" s="219"/>
      <c r="AF13" s="92"/>
      <c r="AG13" s="93"/>
    </row>
    <row r="14" ht="11.85" customHeight="1">
      <c r="A14" s="99"/>
      <c r="B14" s="97"/>
      <c r="C14" s="96"/>
      <c r="D14" s="96"/>
      <c r="E14" s="96"/>
      <c r="F14" s="95"/>
      <c r="G14" s="95"/>
      <c r="H14" s="96"/>
      <c r="I14" s="100"/>
      <c r="J14" s="96"/>
      <c r="K14" s="96"/>
      <c r="L14" s="96"/>
      <c r="M14" s="95"/>
      <c r="N14" s="95"/>
      <c r="O14" s="96"/>
      <c r="P14" s="96"/>
      <c r="Q14" s="96"/>
      <c r="R14" s="96"/>
      <c r="S14" s="96"/>
      <c r="T14" s="95"/>
      <c r="U14" s="95"/>
      <c r="V14" s="97"/>
      <c r="W14" s="96"/>
      <c r="X14" s="96"/>
      <c r="Y14" s="96"/>
      <c r="Z14" s="96"/>
      <c r="AA14" s="95"/>
      <c r="AB14" s="95"/>
      <c r="AC14" s="96"/>
      <c r="AD14" s="96"/>
      <c r="AE14" s="219"/>
      <c r="AF14" s="92"/>
      <c r="AG14" s="93"/>
    </row>
    <row r="15" ht="11.85" customHeight="1">
      <c r="A15" s="99"/>
      <c r="B15" s="97"/>
      <c r="C15" s="96"/>
      <c r="D15" s="96"/>
      <c r="E15" s="96"/>
      <c r="F15" s="95"/>
      <c r="G15" s="95"/>
      <c r="H15" s="96"/>
      <c r="I15" s="96"/>
      <c r="J15" s="96"/>
      <c r="K15" s="96"/>
      <c r="L15" s="96"/>
      <c r="M15" s="95"/>
      <c r="N15" s="95"/>
      <c r="O15" s="96"/>
      <c r="P15" s="96"/>
      <c r="Q15" s="96"/>
      <c r="R15" s="96"/>
      <c r="S15" s="96"/>
      <c r="T15" s="95"/>
      <c r="U15" s="95"/>
      <c r="V15" s="97"/>
      <c r="W15" s="96"/>
      <c r="X15" s="96"/>
      <c r="Y15" s="96"/>
      <c r="Z15" s="96"/>
      <c r="AA15" s="95"/>
      <c r="AB15" s="95"/>
      <c r="AC15" s="96"/>
      <c r="AD15" s="96"/>
      <c r="AE15" s="219"/>
      <c r="AF15" s="92"/>
      <c r="AG15" s="93"/>
    </row>
    <row r="16" ht="11.85" customHeight="1">
      <c r="A16" s="99"/>
      <c r="B16" s="96"/>
      <c r="C16" s="96"/>
      <c r="D16" s="96"/>
      <c r="E16" s="96"/>
      <c r="F16" s="95"/>
      <c r="G16" s="95"/>
      <c r="H16" s="96"/>
      <c r="I16" s="96"/>
      <c r="J16" s="96"/>
      <c r="K16" s="96"/>
      <c r="L16" s="96"/>
      <c r="M16" s="95"/>
      <c r="N16" s="95"/>
      <c r="O16" s="96"/>
      <c r="P16" s="96"/>
      <c r="Q16" s="96"/>
      <c r="R16" s="96"/>
      <c r="S16" s="96"/>
      <c r="T16" s="95"/>
      <c r="U16" s="95"/>
      <c r="V16" s="97"/>
      <c r="W16" s="96"/>
      <c r="X16" s="96"/>
      <c r="Y16" s="96"/>
      <c r="Z16" s="96"/>
      <c r="AA16" s="95"/>
      <c r="AB16" s="95"/>
      <c r="AC16" s="96"/>
      <c r="AD16" s="96"/>
      <c r="AE16" s="219"/>
      <c r="AF16" s="92"/>
      <c r="AG16" s="93"/>
    </row>
    <row r="17" ht="11.85" customHeight="1">
      <c r="A17" s="99"/>
      <c r="B17" s="96"/>
      <c r="C17" s="96"/>
      <c r="D17" s="96"/>
      <c r="E17" s="96"/>
      <c r="F17" s="95"/>
      <c r="G17" s="95"/>
      <c r="H17" s="96"/>
      <c r="I17" s="96"/>
      <c r="J17" s="96"/>
      <c r="K17" s="96"/>
      <c r="L17" s="96"/>
      <c r="M17" s="95"/>
      <c r="N17" s="95"/>
      <c r="O17" s="96"/>
      <c r="P17" s="96"/>
      <c r="Q17" s="96"/>
      <c r="R17" s="96"/>
      <c r="S17" s="96"/>
      <c r="T17" s="95"/>
      <c r="U17" s="95"/>
      <c r="V17" s="97"/>
      <c r="W17" s="96"/>
      <c r="X17" s="96"/>
      <c r="Y17" s="96"/>
      <c r="Z17" s="96"/>
      <c r="AA17" s="95"/>
      <c r="AB17" s="95"/>
      <c r="AC17" s="96"/>
      <c r="AD17" s="96"/>
      <c r="AE17" s="219"/>
      <c r="AF17" s="92"/>
      <c r="AG17" s="93"/>
    </row>
    <row r="18" ht="11.85" customHeight="1">
      <c r="A18" s="99"/>
      <c r="B18" s="96"/>
      <c r="C18" s="96"/>
      <c r="D18" s="96"/>
      <c r="E18" s="96"/>
      <c r="F18" s="95"/>
      <c r="G18" s="95"/>
      <c r="H18" s="96"/>
      <c r="I18" s="96"/>
      <c r="J18" s="96"/>
      <c r="K18" s="96"/>
      <c r="L18" s="96"/>
      <c r="M18" s="95"/>
      <c r="N18" s="95"/>
      <c r="O18" s="96"/>
      <c r="P18" s="96"/>
      <c r="Q18" s="96"/>
      <c r="R18" s="96"/>
      <c r="S18" s="96"/>
      <c r="T18" s="95"/>
      <c r="U18" s="95"/>
      <c r="V18" s="97"/>
      <c r="W18" s="96"/>
      <c r="X18" s="96"/>
      <c r="Y18" s="96"/>
      <c r="Z18" s="96"/>
      <c r="AA18" s="95"/>
      <c r="AB18" s="95"/>
      <c r="AC18" s="96"/>
      <c r="AD18" s="96"/>
      <c r="AE18" s="219"/>
      <c r="AF18" s="92"/>
      <c r="AG18" s="93"/>
    </row>
    <row r="19" ht="11.85" customHeight="1">
      <c r="A19" s="99"/>
      <c r="B19" s="96"/>
      <c r="C19" s="96"/>
      <c r="D19" s="96"/>
      <c r="E19" s="96"/>
      <c r="F19" s="95"/>
      <c r="G19" s="95"/>
      <c r="H19" s="96"/>
      <c r="I19" s="96"/>
      <c r="J19" s="96"/>
      <c r="K19" s="96"/>
      <c r="L19" s="96"/>
      <c r="M19" s="95"/>
      <c r="N19" s="95"/>
      <c r="O19" s="96"/>
      <c r="P19" s="96"/>
      <c r="Q19" s="96"/>
      <c r="R19" s="96"/>
      <c r="S19" s="96"/>
      <c r="T19" s="95"/>
      <c r="U19" s="95"/>
      <c r="V19" s="97"/>
      <c r="W19" s="96"/>
      <c r="X19" s="96"/>
      <c r="Y19" s="96"/>
      <c r="Z19" s="96"/>
      <c r="AA19" s="95"/>
      <c r="AB19" s="95"/>
      <c r="AC19" s="96"/>
      <c r="AD19" s="96"/>
      <c r="AE19" s="219"/>
      <c r="AF19" s="92"/>
      <c r="AG19" s="93"/>
    </row>
    <row r="20" ht="11.85" customHeight="1">
      <c r="A20" s="99"/>
      <c r="B20" s="96"/>
      <c r="C20" s="96"/>
      <c r="D20" s="96"/>
      <c r="E20" s="96"/>
      <c r="F20" s="95"/>
      <c r="G20" s="95"/>
      <c r="H20" s="96"/>
      <c r="I20" s="96"/>
      <c r="J20" s="96"/>
      <c r="K20" s="96"/>
      <c r="L20" s="96"/>
      <c r="M20" s="95"/>
      <c r="N20" s="95"/>
      <c r="O20" s="96"/>
      <c r="P20" s="96"/>
      <c r="Q20" s="96"/>
      <c r="R20" s="96"/>
      <c r="S20" s="96"/>
      <c r="T20" s="95"/>
      <c r="U20" s="95"/>
      <c r="V20" s="97"/>
      <c r="W20" s="96"/>
      <c r="X20" s="96"/>
      <c r="Y20" s="96"/>
      <c r="Z20" s="96"/>
      <c r="AA20" s="95"/>
      <c r="AB20" s="95"/>
      <c r="AC20" s="96"/>
      <c r="AD20" s="96"/>
      <c r="AE20" s="219"/>
      <c r="AF20" s="92"/>
      <c r="AG20" s="93"/>
    </row>
    <row r="21" ht="11.85" customHeight="1">
      <c r="A21" s="99"/>
      <c r="B21" s="96"/>
      <c r="C21" s="96"/>
      <c r="D21" s="96"/>
      <c r="E21" s="96"/>
      <c r="F21" s="95"/>
      <c r="G21" s="95"/>
      <c r="H21" s="96"/>
      <c r="I21" s="96"/>
      <c r="J21" s="96"/>
      <c r="K21" s="96"/>
      <c r="L21" s="96"/>
      <c r="M21" s="95"/>
      <c r="N21" s="95"/>
      <c r="O21" s="96"/>
      <c r="P21" s="96"/>
      <c r="Q21" s="96"/>
      <c r="R21" s="96"/>
      <c r="S21" s="96"/>
      <c r="T21" s="95"/>
      <c r="U21" s="95"/>
      <c r="V21" s="97"/>
      <c r="W21" s="96"/>
      <c r="X21" s="96"/>
      <c r="Y21" s="96"/>
      <c r="Z21" s="96"/>
      <c r="AA21" s="95"/>
      <c r="AB21" s="95"/>
      <c r="AC21" s="96"/>
      <c r="AD21" s="96"/>
      <c r="AE21" s="219"/>
      <c r="AF21" s="92"/>
      <c r="AG21" s="93"/>
    </row>
    <row r="22" ht="11.85" customHeight="1">
      <c r="A22" s="99"/>
      <c r="B22" s="96"/>
      <c r="C22" s="96"/>
      <c r="D22" s="96"/>
      <c r="E22" s="96"/>
      <c r="F22" s="95"/>
      <c r="G22" s="95"/>
      <c r="H22" s="96"/>
      <c r="I22" s="96"/>
      <c r="J22" s="96"/>
      <c r="K22" s="96"/>
      <c r="L22" s="96"/>
      <c r="M22" s="95"/>
      <c r="N22" s="95"/>
      <c r="O22" s="96"/>
      <c r="P22" s="96"/>
      <c r="Q22" s="96"/>
      <c r="R22" s="96"/>
      <c r="S22" s="96"/>
      <c r="T22" s="95"/>
      <c r="U22" s="95"/>
      <c r="V22" s="97"/>
      <c r="W22" s="96"/>
      <c r="X22" s="96"/>
      <c r="Y22" s="96"/>
      <c r="Z22" s="96"/>
      <c r="AA22" s="95"/>
      <c r="AB22" s="95"/>
      <c r="AC22" s="96"/>
      <c r="AD22" s="96"/>
      <c r="AE22" s="219"/>
      <c r="AF22" s="92"/>
      <c r="AG22" s="93"/>
    </row>
    <row r="23" ht="11.85" customHeight="1">
      <c r="A23" s="99"/>
      <c r="B23" s="96"/>
      <c r="C23" s="96"/>
      <c r="D23" s="96"/>
      <c r="E23" s="96"/>
      <c r="F23" s="95"/>
      <c r="G23" s="95"/>
      <c r="H23" s="96"/>
      <c r="I23" s="96"/>
      <c r="J23" s="96"/>
      <c r="K23" s="96"/>
      <c r="L23" s="96"/>
      <c r="M23" s="95"/>
      <c r="N23" s="95"/>
      <c r="O23" s="96"/>
      <c r="P23" s="96"/>
      <c r="Q23" s="96"/>
      <c r="R23" s="96"/>
      <c r="S23" s="96"/>
      <c r="T23" s="95"/>
      <c r="U23" s="95"/>
      <c r="V23" s="97"/>
      <c r="W23" s="96"/>
      <c r="X23" s="96"/>
      <c r="Y23" s="96"/>
      <c r="Z23" s="96"/>
      <c r="AA23" s="95"/>
      <c r="AB23" s="95"/>
      <c r="AC23" s="96"/>
      <c r="AD23" s="96"/>
      <c r="AE23" s="219"/>
      <c r="AF23" s="92"/>
      <c r="AG23" s="93"/>
    </row>
    <row r="24" ht="11.85" customHeight="1">
      <c r="A24" s="99"/>
      <c r="B24" s="96"/>
      <c r="C24" s="96"/>
      <c r="D24" s="96"/>
      <c r="E24" s="96"/>
      <c r="F24" s="95"/>
      <c r="G24" s="95"/>
      <c r="H24" s="96"/>
      <c r="I24" s="96"/>
      <c r="J24" s="96"/>
      <c r="K24" s="96"/>
      <c r="L24" s="96"/>
      <c r="M24" s="95"/>
      <c r="N24" s="95"/>
      <c r="O24" s="96"/>
      <c r="P24" s="96"/>
      <c r="Q24" s="96"/>
      <c r="R24" s="96"/>
      <c r="S24" s="96"/>
      <c r="T24" s="95"/>
      <c r="U24" s="95"/>
      <c r="V24" s="97"/>
      <c r="W24" s="96"/>
      <c r="X24" s="96"/>
      <c r="Y24" s="96"/>
      <c r="Z24" s="96"/>
      <c r="AA24" s="95"/>
      <c r="AB24" s="95"/>
      <c r="AC24" s="96"/>
      <c r="AD24" s="96"/>
      <c r="AE24" s="219"/>
      <c r="AF24" s="92"/>
      <c r="AG24" s="93"/>
    </row>
    <row r="25" ht="11.85" customHeight="1">
      <c r="A25" s="99"/>
      <c r="B25" s="96"/>
      <c r="C25" s="96"/>
      <c r="D25" s="96"/>
      <c r="E25" s="96"/>
      <c r="F25" s="95"/>
      <c r="G25" s="95"/>
      <c r="H25" s="96"/>
      <c r="I25" s="96"/>
      <c r="J25" s="96"/>
      <c r="K25" s="96"/>
      <c r="L25" s="96"/>
      <c r="M25" s="95"/>
      <c r="N25" s="95"/>
      <c r="O25" s="96"/>
      <c r="P25" s="96"/>
      <c r="Q25" s="96"/>
      <c r="R25" s="96"/>
      <c r="S25" s="96"/>
      <c r="T25" s="95"/>
      <c r="U25" s="95"/>
      <c r="V25" s="97"/>
      <c r="W25" s="96"/>
      <c r="X25" s="96"/>
      <c r="Y25" s="96"/>
      <c r="Z25" s="96"/>
      <c r="AA25" s="95"/>
      <c r="AB25" s="95"/>
      <c r="AC25" s="96"/>
      <c r="AD25" s="96"/>
      <c r="AE25" s="219"/>
      <c r="AF25" s="92"/>
      <c r="AG25" s="93"/>
    </row>
    <row r="26" ht="11.85" customHeight="1">
      <c r="A26" s="99"/>
      <c r="B26" s="96"/>
      <c r="C26" s="96"/>
      <c r="D26" s="96"/>
      <c r="E26" s="96"/>
      <c r="F26" s="95"/>
      <c r="G26" s="95"/>
      <c r="H26" s="96"/>
      <c r="I26" s="96"/>
      <c r="J26" s="96"/>
      <c r="K26" s="96"/>
      <c r="L26" s="96"/>
      <c r="M26" s="95"/>
      <c r="N26" s="95"/>
      <c r="O26" s="96"/>
      <c r="P26" s="96"/>
      <c r="Q26" s="96"/>
      <c r="R26" s="96"/>
      <c r="S26" s="96"/>
      <c r="T26" s="95"/>
      <c r="U26" s="95"/>
      <c r="V26" s="97"/>
      <c r="W26" s="96"/>
      <c r="X26" s="96"/>
      <c r="Y26" s="96"/>
      <c r="Z26" s="96"/>
      <c r="AA26" s="95"/>
      <c r="AB26" s="95"/>
      <c r="AC26" s="96"/>
      <c r="AD26" s="96"/>
      <c r="AE26" s="219"/>
      <c r="AF26" s="92"/>
      <c r="AG26" s="93"/>
    </row>
    <row r="27" ht="11.85" customHeight="1">
      <c r="A27" s="99"/>
      <c r="B27" s="96"/>
      <c r="C27" s="96"/>
      <c r="D27" s="96"/>
      <c r="E27" s="96"/>
      <c r="F27" s="95"/>
      <c r="G27" s="95"/>
      <c r="H27" s="96"/>
      <c r="I27" s="96"/>
      <c r="J27" s="96"/>
      <c r="K27" s="96"/>
      <c r="L27" s="96"/>
      <c r="M27" s="95"/>
      <c r="N27" s="95"/>
      <c r="O27" s="96"/>
      <c r="P27" s="96"/>
      <c r="Q27" s="96"/>
      <c r="R27" s="96"/>
      <c r="S27" s="96"/>
      <c r="T27" s="95"/>
      <c r="U27" s="95"/>
      <c r="V27" s="97"/>
      <c r="W27" s="96"/>
      <c r="X27" s="96"/>
      <c r="Y27" s="96"/>
      <c r="Z27" s="96"/>
      <c r="AA27" s="95"/>
      <c r="AB27" s="95"/>
      <c r="AC27" s="96"/>
      <c r="AD27" s="96"/>
      <c r="AE27" s="219"/>
      <c r="AF27" s="92"/>
      <c r="AG27" s="93"/>
    </row>
    <row r="28" ht="11.85" customHeight="1">
      <c r="A28" s="99"/>
      <c r="B28" s="96"/>
      <c r="C28" s="96"/>
      <c r="D28" s="96"/>
      <c r="E28" s="96"/>
      <c r="F28" s="95"/>
      <c r="G28" s="95"/>
      <c r="H28" s="96"/>
      <c r="I28" s="96"/>
      <c r="J28" s="96"/>
      <c r="K28" s="96"/>
      <c r="L28" s="96"/>
      <c r="M28" s="95"/>
      <c r="N28" s="95"/>
      <c r="O28" s="96"/>
      <c r="P28" s="96"/>
      <c r="Q28" s="96"/>
      <c r="R28" s="96"/>
      <c r="S28" s="96"/>
      <c r="T28" s="95"/>
      <c r="U28" s="95"/>
      <c r="V28" s="97"/>
      <c r="W28" s="96"/>
      <c r="X28" s="96"/>
      <c r="Y28" s="96"/>
      <c r="Z28" s="96"/>
      <c r="AA28" s="95"/>
      <c r="AB28" s="95"/>
      <c r="AC28" s="96"/>
      <c r="AD28" s="96"/>
      <c r="AE28" s="219"/>
      <c r="AF28" s="92"/>
      <c r="AG28" s="93"/>
    </row>
    <row r="29" ht="11.85" customHeight="1">
      <c r="A29" s="99"/>
      <c r="B29" s="96"/>
      <c r="C29" s="96"/>
      <c r="D29" s="96"/>
      <c r="E29" s="96"/>
      <c r="F29" s="95"/>
      <c r="G29" s="95"/>
      <c r="H29" s="96"/>
      <c r="I29" s="96"/>
      <c r="J29" s="96"/>
      <c r="K29" s="96"/>
      <c r="L29" s="96"/>
      <c r="M29" s="95"/>
      <c r="N29" s="95"/>
      <c r="O29" s="96"/>
      <c r="P29" s="96"/>
      <c r="Q29" s="96"/>
      <c r="R29" s="96"/>
      <c r="S29" s="96"/>
      <c r="T29" s="95"/>
      <c r="U29" s="95"/>
      <c r="V29" s="97"/>
      <c r="W29" s="96"/>
      <c r="X29" s="96"/>
      <c r="Y29" s="96"/>
      <c r="Z29" s="96"/>
      <c r="AA29" s="95"/>
      <c r="AB29" s="95"/>
      <c r="AC29" s="96"/>
      <c r="AD29" s="96"/>
      <c r="AE29" s="219"/>
      <c r="AF29" s="92"/>
      <c r="AG29" s="93"/>
    </row>
    <row r="30" ht="11.85" customHeight="1">
      <c r="A30" s="99"/>
      <c r="B30" s="96"/>
      <c r="C30" s="96"/>
      <c r="D30" s="96"/>
      <c r="E30" s="96"/>
      <c r="F30" s="95"/>
      <c r="G30" s="95"/>
      <c r="H30" s="96"/>
      <c r="I30" s="96"/>
      <c r="J30" s="96"/>
      <c r="K30" s="96"/>
      <c r="L30" s="96"/>
      <c r="M30" s="95"/>
      <c r="N30" s="95"/>
      <c r="O30" s="96"/>
      <c r="P30" s="96"/>
      <c r="Q30" s="96"/>
      <c r="R30" s="96"/>
      <c r="S30" s="96"/>
      <c r="T30" s="95"/>
      <c r="U30" s="95"/>
      <c r="V30" s="97"/>
      <c r="W30" s="96"/>
      <c r="X30" s="96"/>
      <c r="Y30" s="96"/>
      <c r="Z30" s="96"/>
      <c r="AA30" s="95"/>
      <c r="AB30" s="95"/>
      <c r="AC30" s="96"/>
      <c r="AD30" s="96"/>
      <c r="AE30" s="219"/>
      <c r="AF30" s="92"/>
      <c r="AG30" s="93"/>
    </row>
    <row r="31" ht="11.85" customHeight="1">
      <c r="A31" s="99"/>
      <c r="B31" s="96"/>
      <c r="C31" s="96"/>
      <c r="D31" s="96"/>
      <c r="E31" s="96"/>
      <c r="F31" s="95"/>
      <c r="G31" s="95"/>
      <c r="H31" s="96"/>
      <c r="I31" s="96"/>
      <c r="J31" s="96"/>
      <c r="K31" s="96"/>
      <c r="L31" s="96"/>
      <c r="M31" s="95"/>
      <c r="N31" s="95"/>
      <c r="O31" s="96"/>
      <c r="P31" s="96"/>
      <c r="Q31" s="96"/>
      <c r="R31" s="96"/>
      <c r="S31" s="96"/>
      <c r="T31" s="95"/>
      <c r="U31" s="95"/>
      <c r="V31" s="97"/>
      <c r="W31" s="96"/>
      <c r="X31" s="96"/>
      <c r="Y31" s="96"/>
      <c r="Z31" s="96"/>
      <c r="AA31" s="95"/>
      <c r="AB31" s="95"/>
      <c r="AC31" s="96"/>
      <c r="AD31" s="96"/>
      <c r="AE31" s="219"/>
      <c r="AF31" s="92"/>
      <c r="AG31" s="93"/>
    </row>
    <row r="32" ht="11.85" customHeight="1">
      <c r="A32" s="99"/>
      <c r="B32" s="96"/>
      <c r="C32" s="96"/>
      <c r="D32" s="96"/>
      <c r="E32" s="96"/>
      <c r="F32" s="95"/>
      <c r="G32" s="95"/>
      <c r="H32" s="96"/>
      <c r="I32" s="96"/>
      <c r="J32" s="96"/>
      <c r="K32" s="96"/>
      <c r="L32" s="96"/>
      <c r="M32" s="95"/>
      <c r="N32" s="95"/>
      <c r="O32" s="96"/>
      <c r="P32" s="96"/>
      <c r="Q32" s="96"/>
      <c r="R32" s="96"/>
      <c r="S32" s="96"/>
      <c r="T32" s="95"/>
      <c r="U32" s="95"/>
      <c r="V32" s="97"/>
      <c r="W32" s="96"/>
      <c r="X32" s="96"/>
      <c r="Y32" s="96"/>
      <c r="Z32" s="96"/>
      <c r="AA32" s="95"/>
      <c r="AB32" s="95"/>
      <c r="AC32" s="96"/>
      <c r="AD32" s="96"/>
      <c r="AE32" s="219"/>
      <c r="AF32" s="92"/>
      <c r="AG32" s="93"/>
    </row>
    <row r="33" ht="11.85" customHeight="1">
      <c r="A33" s="99"/>
      <c r="B33" s="96"/>
      <c r="C33" s="96"/>
      <c r="D33" s="96"/>
      <c r="E33" s="96"/>
      <c r="F33" s="95"/>
      <c r="G33" s="95"/>
      <c r="H33" s="96"/>
      <c r="I33" s="96"/>
      <c r="J33" s="96"/>
      <c r="K33" s="96"/>
      <c r="L33" s="96"/>
      <c r="M33" s="95"/>
      <c r="N33" s="95"/>
      <c r="O33" s="96"/>
      <c r="P33" s="96"/>
      <c r="Q33" s="96"/>
      <c r="R33" s="96"/>
      <c r="S33" s="96"/>
      <c r="T33" s="95"/>
      <c r="U33" s="95"/>
      <c r="V33" s="97"/>
      <c r="W33" s="96"/>
      <c r="X33" s="96"/>
      <c r="Y33" s="96"/>
      <c r="Z33" s="96"/>
      <c r="AA33" s="95"/>
      <c r="AB33" s="95"/>
      <c r="AC33" s="96"/>
      <c r="AD33" s="96"/>
      <c r="AE33" s="219"/>
      <c r="AF33" s="92"/>
      <c r="AG33" s="93"/>
    </row>
    <row r="34" ht="11.85" customHeight="1">
      <c r="A34" s="99"/>
      <c r="B34" s="96"/>
      <c r="C34" s="96"/>
      <c r="D34" s="96"/>
      <c r="E34" s="96"/>
      <c r="F34" s="95"/>
      <c r="G34" s="95"/>
      <c r="H34" s="96"/>
      <c r="I34" s="96"/>
      <c r="J34" s="96"/>
      <c r="K34" s="96"/>
      <c r="L34" s="96"/>
      <c r="M34" s="95"/>
      <c r="N34" s="95"/>
      <c r="O34" s="96"/>
      <c r="P34" s="96"/>
      <c r="Q34" s="96"/>
      <c r="R34" s="96"/>
      <c r="S34" s="96"/>
      <c r="T34" s="95"/>
      <c r="U34" s="95"/>
      <c r="V34" s="97"/>
      <c r="W34" s="96"/>
      <c r="X34" s="96"/>
      <c r="Y34" s="96"/>
      <c r="Z34" s="96"/>
      <c r="AA34" s="95"/>
      <c r="AB34" s="95"/>
      <c r="AC34" s="96"/>
      <c r="AD34" s="96"/>
      <c r="AE34" s="219"/>
      <c r="AF34" s="92"/>
      <c r="AG34" s="93"/>
    </row>
    <row r="35" ht="11.85" customHeight="1">
      <c r="A35" s="99"/>
      <c r="B35" s="96"/>
      <c r="C35" s="96"/>
      <c r="D35" s="96"/>
      <c r="E35" s="96"/>
      <c r="F35" s="95"/>
      <c r="G35" s="95"/>
      <c r="H35" s="96"/>
      <c r="I35" s="96"/>
      <c r="J35" s="96"/>
      <c r="K35" s="96"/>
      <c r="L35" s="96"/>
      <c r="M35" s="95"/>
      <c r="N35" s="95"/>
      <c r="O35" s="96"/>
      <c r="P35" s="96"/>
      <c r="Q35" s="96"/>
      <c r="R35" s="96"/>
      <c r="S35" s="96"/>
      <c r="T35" s="95"/>
      <c r="U35" s="95"/>
      <c r="V35" s="97"/>
      <c r="W35" s="96"/>
      <c r="X35" s="96"/>
      <c r="Y35" s="96"/>
      <c r="Z35" s="96"/>
      <c r="AA35" s="95"/>
      <c r="AB35" s="95"/>
      <c r="AC35" s="96"/>
      <c r="AD35" s="96"/>
      <c r="AE35" s="219"/>
      <c r="AF35" s="92"/>
      <c r="AG35" s="93"/>
    </row>
    <row r="36" ht="11.85" customHeight="1">
      <c r="A36" s="99"/>
      <c r="B36" s="96"/>
      <c r="C36" s="96"/>
      <c r="D36" s="96"/>
      <c r="E36" s="96"/>
      <c r="F36" s="95"/>
      <c r="G36" s="95"/>
      <c r="H36" s="96"/>
      <c r="I36" s="96"/>
      <c r="J36" s="96"/>
      <c r="K36" s="96"/>
      <c r="L36" s="96"/>
      <c r="M36" s="95"/>
      <c r="N36" s="95"/>
      <c r="O36" s="96"/>
      <c r="P36" s="96"/>
      <c r="Q36" s="96"/>
      <c r="R36" s="96"/>
      <c r="S36" s="96"/>
      <c r="T36" s="95"/>
      <c r="U36" s="95"/>
      <c r="V36" s="97"/>
      <c r="W36" s="96"/>
      <c r="X36" s="96"/>
      <c r="Y36" s="96"/>
      <c r="Z36" s="96"/>
      <c r="AA36" s="95"/>
      <c r="AB36" s="95"/>
      <c r="AC36" s="96"/>
      <c r="AD36" s="96"/>
      <c r="AE36" s="219"/>
      <c r="AF36" s="92"/>
      <c r="AG36" s="93"/>
    </row>
    <row r="37" ht="11.85" customHeight="1">
      <c r="A37" s="99"/>
      <c r="B37" s="96"/>
      <c r="C37" s="96"/>
      <c r="D37" s="96"/>
      <c r="E37" s="96"/>
      <c r="F37" s="95"/>
      <c r="G37" s="95"/>
      <c r="H37" s="96"/>
      <c r="I37" s="96"/>
      <c r="J37" s="96"/>
      <c r="K37" s="96"/>
      <c r="L37" s="96"/>
      <c r="M37" s="95"/>
      <c r="N37" s="95"/>
      <c r="O37" s="96"/>
      <c r="P37" s="96"/>
      <c r="Q37" s="96"/>
      <c r="R37" s="96"/>
      <c r="S37" s="96"/>
      <c r="T37" s="95"/>
      <c r="U37" s="95"/>
      <c r="V37" s="97"/>
      <c r="W37" s="96"/>
      <c r="X37" s="96"/>
      <c r="Y37" s="96"/>
      <c r="Z37" s="96"/>
      <c r="AA37" s="95"/>
      <c r="AB37" s="95"/>
      <c r="AC37" s="96"/>
      <c r="AD37" s="96"/>
      <c r="AE37" s="219"/>
      <c r="AF37" s="92"/>
      <c r="AG37" s="93"/>
    </row>
    <row r="38" ht="11.85" customHeight="1">
      <c r="A38" s="99"/>
      <c r="B38" s="96"/>
      <c r="C38" s="96"/>
      <c r="D38" s="96"/>
      <c r="E38" s="96"/>
      <c r="F38" s="95"/>
      <c r="G38" s="95"/>
      <c r="H38" s="96"/>
      <c r="I38" s="96"/>
      <c r="J38" s="96"/>
      <c r="K38" s="96"/>
      <c r="L38" s="96"/>
      <c r="M38" s="95"/>
      <c r="N38" s="95"/>
      <c r="O38" s="96"/>
      <c r="P38" s="96"/>
      <c r="Q38" s="96"/>
      <c r="R38" s="96"/>
      <c r="S38" s="96"/>
      <c r="T38" s="95"/>
      <c r="U38" s="101"/>
      <c r="V38" s="97"/>
      <c r="W38" s="96"/>
      <c r="X38" s="96"/>
      <c r="Y38" s="96"/>
      <c r="Z38" s="96"/>
      <c r="AA38" s="95"/>
      <c r="AB38" s="95"/>
      <c r="AC38" s="96"/>
      <c r="AD38" s="96"/>
      <c r="AE38" s="219"/>
      <c r="AF38" s="92"/>
      <c r="AG38" s="93"/>
    </row>
    <row r="39" ht="11.85" customHeight="1">
      <c r="A39" s="99"/>
      <c r="B39" s="96"/>
      <c r="C39" s="96"/>
      <c r="D39" s="96"/>
      <c r="E39" s="96"/>
      <c r="F39" s="95"/>
      <c r="G39" s="95"/>
      <c r="H39" s="96"/>
      <c r="I39" s="96"/>
      <c r="J39" s="96"/>
      <c r="K39" s="96"/>
      <c r="L39" s="96"/>
      <c r="M39" s="95"/>
      <c r="N39" s="95"/>
      <c r="O39" s="96"/>
      <c r="P39" s="96"/>
      <c r="Q39" s="96"/>
      <c r="R39" s="96"/>
      <c r="S39" s="96"/>
      <c r="T39" s="95"/>
      <c r="U39" s="95"/>
      <c r="V39" s="97"/>
      <c r="W39" s="96"/>
      <c r="X39" s="96"/>
      <c r="Y39" s="96"/>
      <c r="Z39" s="96"/>
      <c r="AA39" s="95"/>
      <c r="AB39" s="95"/>
      <c r="AC39" s="96"/>
      <c r="AD39" s="96"/>
      <c r="AE39" s="219"/>
      <c r="AF39" s="92"/>
      <c r="AG39" s="93"/>
    </row>
    <row r="40" ht="11.85" customHeight="1">
      <c r="A40" s="99"/>
      <c r="B40" s="96"/>
      <c r="C40" s="97"/>
      <c r="D40" s="96"/>
      <c r="E40" s="96"/>
      <c r="F40" s="95"/>
      <c r="G40" s="95"/>
      <c r="H40" s="96"/>
      <c r="I40" s="96"/>
      <c r="J40" s="96"/>
      <c r="K40" s="96"/>
      <c r="L40" s="96"/>
      <c r="M40" s="95"/>
      <c r="N40" s="95"/>
      <c r="O40" s="96"/>
      <c r="P40" s="96"/>
      <c r="Q40" s="96"/>
      <c r="R40" s="96"/>
      <c r="S40" s="96"/>
      <c r="T40" s="95"/>
      <c r="U40" s="95"/>
      <c r="V40" s="97"/>
      <c r="W40" s="96"/>
      <c r="X40" s="96"/>
      <c r="Y40" s="96"/>
      <c r="Z40" s="96"/>
      <c r="AA40" s="95"/>
      <c r="AB40" s="95"/>
      <c r="AC40" s="96"/>
      <c r="AD40" s="96"/>
      <c r="AE40" s="219"/>
      <c r="AF40" s="92"/>
      <c r="AG40" s="93"/>
    </row>
    <row r="41" ht="11.85" customHeight="1">
      <c r="A41" s="99"/>
      <c r="B41" s="96"/>
      <c r="C41" s="97"/>
      <c r="D41" s="96"/>
      <c r="E41" s="96"/>
      <c r="F41" s="95"/>
      <c r="G41" s="95"/>
      <c r="H41" s="96"/>
      <c r="I41" s="96"/>
      <c r="J41" s="96"/>
      <c r="K41" s="96"/>
      <c r="L41" s="96"/>
      <c r="M41" s="95"/>
      <c r="N41" s="95"/>
      <c r="O41" s="96"/>
      <c r="P41" s="96"/>
      <c r="Q41" s="96"/>
      <c r="R41" s="96"/>
      <c r="S41" s="96"/>
      <c r="T41" s="95"/>
      <c r="U41" s="95"/>
      <c r="V41" s="96"/>
      <c r="W41" s="96"/>
      <c r="X41" s="96"/>
      <c r="Y41" s="96"/>
      <c r="Z41" s="96"/>
      <c r="AA41" s="95"/>
      <c r="AB41" s="95"/>
      <c r="AC41" s="96"/>
      <c r="AD41" s="96"/>
      <c r="AE41" s="219"/>
      <c r="AF41" s="92"/>
      <c r="AG41" s="93"/>
    </row>
    <row r="42" ht="11.85" customHeight="1">
      <c r="A42" s="99"/>
      <c r="B42" s="96"/>
      <c r="C42" s="96"/>
      <c r="D42" s="96"/>
      <c r="E42" s="96"/>
      <c r="F42" s="95"/>
      <c r="G42" s="95"/>
      <c r="H42" s="96"/>
      <c r="I42" s="96"/>
      <c r="J42" s="96"/>
      <c r="K42" s="96"/>
      <c r="L42" s="96"/>
      <c r="M42" s="95"/>
      <c r="N42" s="95"/>
      <c r="O42" s="96"/>
      <c r="P42" s="96"/>
      <c r="Q42" s="96"/>
      <c r="R42" s="96"/>
      <c r="S42" s="96"/>
      <c r="T42" s="95"/>
      <c r="U42" s="95"/>
      <c r="V42" s="96"/>
      <c r="W42" s="96"/>
      <c r="X42" s="96"/>
      <c r="Y42" s="96"/>
      <c r="Z42" s="96"/>
      <c r="AA42" s="95"/>
      <c r="AB42" s="95"/>
      <c r="AC42" s="96"/>
      <c r="AD42" s="96"/>
      <c r="AE42" s="219"/>
      <c r="AF42" s="92"/>
      <c r="AG42" s="93"/>
    </row>
    <row r="43" ht="11.85" customHeight="1">
      <c r="A43" s="99"/>
      <c r="B43" s="96"/>
      <c r="C43" s="96"/>
      <c r="D43" s="96"/>
      <c r="E43" s="96"/>
      <c r="F43" s="95"/>
      <c r="G43" s="95"/>
      <c r="H43" s="96"/>
      <c r="I43" s="96"/>
      <c r="J43" s="96"/>
      <c r="K43" s="96"/>
      <c r="L43" s="96"/>
      <c r="M43" s="95"/>
      <c r="N43" s="95"/>
      <c r="O43" s="96"/>
      <c r="P43" s="96"/>
      <c r="Q43" s="96"/>
      <c r="R43" s="96"/>
      <c r="S43" s="96"/>
      <c r="T43" s="95"/>
      <c r="U43" s="95"/>
      <c r="V43" s="96"/>
      <c r="W43" s="96"/>
      <c r="X43" s="96"/>
      <c r="Y43" s="96"/>
      <c r="Z43" s="96"/>
      <c r="AA43" s="95"/>
      <c r="AB43" s="95"/>
      <c r="AC43" s="96"/>
      <c r="AD43" s="96"/>
      <c r="AE43" s="219"/>
      <c r="AF43" s="92"/>
      <c r="AG43" s="93"/>
    </row>
    <row r="44" ht="11.85" customHeight="1">
      <c r="A44" s="99"/>
      <c r="B44" s="96"/>
      <c r="C44" s="96"/>
      <c r="D44" s="96"/>
      <c r="E44" s="96"/>
      <c r="F44" s="95"/>
      <c r="G44" s="95"/>
      <c r="H44" s="96"/>
      <c r="I44" s="96"/>
      <c r="J44" s="96"/>
      <c r="K44" s="96"/>
      <c r="L44" s="96"/>
      <c r="M44" s="95"/>
      <c r="N44" s="95"/>
      <c r="O44" s="96"/>
      <c r="P44" s="96"/>
      <c r="Q44" s="96"/>
      <c r="R44" s="96"/>
      <c r="S44" s="96"/>
      <c r="T44" s="95"/>
      <c r="U44" s="95"/>
      <c r="V44" s="96"/>
      <c r="W44" s="96"/>
      <c r="X44" s="96"/>
      <c r="Y44" s="96"/>
      <c r="Z44" s="96"/>
      <c r="AA44" s="95"/>
      <c r="AB44" s="95"/>
      <c r="AC44" s="96"/>
      <c r="AD44" s="96"/>
      <c r="AE44" s="219"/>
      <c r="AF44" s="92"/>
      <c r="AG44" s="93"/>
    </row>
    <row r="45" ht="11.85" customHeight="1">
      <c r="A45" s="103"/>
      <c r="B45" s="105"/>
      <c r="C45" s="105"/>
      <c r="D45" s="105"/>
      <c r="E45" s="105"/>
      <c r="F45" s="104"/>
      <c r="G45" s="104"/>
      <c r="H45" s="105"/>
      <c r="I45" s="105"/>
      <c r="J45" s="105"/>
      <c r="K45" s="105"/>
      <c r="L45" s="105"/>
      <c r="M45" s="104"/>
      <c r="N45" s="104"/>
      <c r="O45" s="105"/>
      <c r="P45" s="105"/>
      <c r="Q45" s="105"/>
      <c r="R45" s="105"/>
      <c r="S45" s="105"/>
      <c r="T45" s="104"/>
      <c r="U45" s="104"/>
      <c r="V45" s="105"/>
      <c r="W45" s="105"/>
      <c r="X45" s="105"/>
      <c r="Y45" s="105"/>
      <c r="Z45" s="105"/>
      <c r="AA45" s="104"/>
      <c r="AB45" s="104"/>
      <c r="AC45" s="105"/>
      <c r="AD45" s="105"/>
      <c r="AE45" s="220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t="s" s="113">
        <f>IF(COUNTA(AE8:AE45)=0," ",SUM(AE8:AE45))</f>
        <v>11</v>
      </c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t="s" s="118">
        <f>IF(AE47&lt;&gt;" ",AE47/AE6," ")</f>
        <v>11</v>
      </c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7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AG68"/>
  <sheetViews>
    <sheetView workbookViewId="0" showGridLines="0" defaultGridColor="1"/>
  </sheetViews>
  <sheetFormatPr defaultColWidth="11.8333" defaultRowHeight="12.75" customHeight="1" outlineLevelRow="0" outlineLevelCol="0"/>
  <cols>
    <col min="1" max="1" width="12.0938" style="232" customWidth="1"/>
    <col min="2" max="2" width="12.0312" style="232" customWidth="1"/>
    <col min="3" max="3" width="11.6641" style="232" customWidth="1"/>
    <col min="4" max="4" width="12.1406" style="232" customWidth="1"/>
    <col min="5" max="5" width="11.0703" style="232" customWidth="1"/>
    <col min="6" max="6" width="11.0859" style="232" customWidth="1"/>
    <col min="7" max="7" width="10.9297" style="232" customWidth="1"/>
    <col min="8" max="8" width="11.1797" style="232" customWidth="1"/>
    <col min="9" max="9" width="11.5938" style="232" customWidth="1"/>
    <col min="10" max="10" width="10.5703" style="232" customWidth="1"/>
    <col min="11" max="11" width="12.0156" style="232" customWidth="1"/>
    <col min="12" max="12" width="11.5703" style="232" customWidth="1"/>
    <col min="13" max="13" width="11.8281" style="232" customWidth="1"/>
    <col min="14" max="14" width="12.1016" style="232" customWidth="1"/>
    <col min="15" max="15" width="10.1406" style="232" customWidth="1"/>
    <col min="16" max="16" width="9.92188" style="232" customWidth="1"/>
    <col min="17" max="17" width="10.7344" style="232" customWidth="1"/>
    <col min="18" max="18" width="10.0547" style="232" customWidth="1"/>
    <col min="19" max="19" width="10.0547" style="232" customWidth="1"/>
    <col min="20" max="20" width="10.0547" style="232" customWidth="1"/>
    <col min="21" max="21" width="10.0547" style="232" customWidth="1"/>
    <col min="22" max="22" width="10.0547" style="232" customWidth="1"/>
    <col min="23" max="23" width="10.0547" style="232" customWidth="1"/>
    <col min="24" max="24" width="10.0547" style="232" customWidth="1"/>
    <col min="25" max="25" width="10.0547" style="232" customWidth="1"/>
    <col min="26" max="26" width="10.0547" style="232" customWidth="1"/>
    <col min="27" max="27" width="10.0547" style="232" customWidth="1"/>
    <col min="28" max="28" width="10.0547" style="232" customWidth="1"/>
    <col min="29" max="29" width="10.0547" style="232" customWidth="1"/>
    <col min="30" max="30" width="10.0547" style="232" customWidth="1"/>
    <col min="31" max="31" width="10.0547" style="232" customWidth="1"/>
    <col min="32" max="32" width="10.0547" style="232" customWidth="1"/>
    <col min="33" max="33" width="10.0547" style="232" customWidth="1"/>
    <col min="34" max="256" width="11.8516" style="232" customWidth="1"/>
  </cols>
  <sheetData>
    <row r="1" ht="26.3" customHeight="1">
      <c r="A1" s="2">
        <v>42614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t="s" s="8">
        <v>1</v>
      </c>
      <c r="P1" s="9"/>
      <c r="Q1" s="9"/>
      <c r="R1" s="10"/>
      <c r="S1" s="5"/>
      <c r="T1" s="7"/>
      <c r="U1" t="s" s="11">
        <v>2</v>
      </c>
      <c r="V1" s="12"/>
      <c r="W1" s="13">
        <f>IF(AE5&gt;0,AD1/AE5,0)</f>
        <v>0</v>
      </c>
      <c r="X1" s="14"/>
      <c r="Y1" s="5"/>
      <c r="Z1" s="7"/>
      <c r="AA1" t="s" s="11">
        <v>3</v>
      </c>
      <c r="AB1" s="15"/>
      <c r="AC1" s="16"/>
      <c r="AD1" s="17">
        <f>SUM(A47:AE47)</f>
        <v>0</v>
      </c>
      <c r="AE1" s="14"/>
      <c r="AF1" s="18"/>
      <c r="AG1" s="19"/>
    </row>
    <row r="2" ht="17.1" customHeight="1">
      <c r="A2" t="s" s="20">
        <v>4</v>
      </c>
      <c r="B2" s="21"/>
      <c r="C2" s="22"/>
      <c r="D2" s="23">
        <v>0</v>
      </c>
      <c r="E2" s="23"/>
      <c r="F2" t="s" s="24">
        <v>5</v>
      </c>
      <c r="G2" s="25"/>
      <c r="H2" s="25"/>
      <c r="I2" s="25"/>
      <c r="J2" s="26">
        <f>SUM(D2,AD1)</f>
        <v>0</v>
      </c>
      <c r="K2" s="27"/>
      <c r="L2" s="5"/>
      <c r="M2" s="6"/>
      <c r="N2" s="28"/>
      <c r="O2" s="29">
        <v>15</v>
      </c>
      <c r="P2" s="30">
        <v>0.015</v>
      </c>
      <c r="Q2" s="31">
        <f>($J$2*P2)/O2</f>
        <v>0</v>
      </c>
      <c r="R2" s="32"/>
      <c r="S2" s="5"/>
      <c r="T2" s="7"/>
      <c r="U2" t="s" s="33">
        <v>6</v>
      </c>
      <c r="V2" s="34"/>
      <c r="W2" s="35">
        <f>IF(AE5&gt;0,AD2/AE5,0)</f>
        <v>0</v>
      </c>
      <c r="X2" s="36"/>
      <c r="Y2" s="5"/>
      <c r="Z2" s="7"/>
      <c r="AA2" t="s" s="33">
        <v>7</v>
      </c>
      <c r="AB2" s="37"/>
      <c r="AC2" s="38"/>
      <c r="AD2" s="39">
        <f>AD1/D2</f>
      </c>
      <c r="AE2" s="40"/>
      <c r="AF2" s="41"/>
      <c r="AG2" s="42"/>
    </row>
    <row r="3" ht="17.1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5"/>
      <c r="M3" s="6"/>
      <c r="N3" s="28"/>
      <c r="O3" s="46"/>
      <c r="P3" s="30">
        <v>0.03</v>
      </c>
      <c r="Q3" s="31">
        <f>($J$2*P3)/O2</f>
        <v>0</v>
      </c>
      <c r="R3" s="32"/>
      <c r="S3" s="5"/>
      <c r="T3" s="7"/>
      <c r="U3" s="47"/>
      <c r="V3" s="48"/>
      <c r="W3" s="49"/>
      <c r="X3" s="50"/>
      <c r="Y3" s="5"/>
      <c r="Z3" s="7"/>
      <c r="AA3" s="47"/>
      <c r="AB3" s="51"/>
      <c r="AC3" s="52"/>
      <c r="AD3" s="53"/>
      <c r="AE3" s="54"/>
      <c r="AF3" s="41"/>
      <c r="AG3" s="42"/>
    </row>
    <row r="4" ht="14.65" customHeight="1">
      <c r="A4" s="55"/>
      <c r="B4" s="56"/>
      <c r="C4" s="56"/>
      <c r="D4" s="56"/>
      <c r="E4" s="57"/>
      <c r="F4" s="57"/>
      <c r="G4" s="57"/>
      <c r="H4" s="57"/>
      <c r="I4" s="57"/>
      <c r="J4" s="57"/>
      <c r="K4" s="57"/>
      <c r="L4" s="6"/>
      <c r="M4" s="6"/>
      <c r="N4" s="28"/>
      <c r="O4" s="58"/>
      <c r="P4" s="59">
        <v>0.05</v>
      </c>
      <c r="Q4" s="60">
        <f>($J$2*P4)/O2</f>
        <v>0</v>
      </c>
      <c r="R4" s="61"/>
      <c r="S4" s="5"/>
      <c r="T4" s="6"/>
      <c r="U4" s="62"/>
      <c r="V4" s="57"/>
      <c r="W4" s="57"/>
      <c r="X4" s="57"/>
      <c r="Y4" s="63"/>
      <c r="Z4" s="6"/>
      <c r="AA4" s="57"/>
      <c r="AB4" s="64"/>
      <c r="AC4" s="64"/>
      <c r="AD4" s="64"/>
      <c r="AE4" s="65"/>
      <c r="AF4" s="66"/>
      <c r="AG4" s="66"/>
    </row>
    <row r="5" ht="15.5" customHeight="1">
      <c r="A5" t="s" s="24">
        <v>8</v>
      </c>
      <c r="B5" s="25"/>
      <c r="C5" s="25"/>
      <c r="D5" s="25"/>
      <c r="E5" s="67"/>
      <c r="F5" s="68"/>
      <c r="G5" s="68"/>
      <c r="H5" s="68"/>
      <c r="I5" s="68"/>
      <c r="J5" s="68"/>
      <c r="K5" s="68"/>
      <c r="L5" s="68"/>
      <c r="M5" s="68"/>
      <c r="N5" s="68"/>
      <c r="O5" s="56"/>
      <c r="P5" s="56"/>
      <c r="Q5" s="56"/>
      <c r="R5" s="56"/>
      <c r="S5" s="68"/>
      <c r="T5" s="68"/>
      <c r="U5" s="68"/>
      <c r="V5" s="68"/>
      <c r="W5" s="68"/>
      <c r="X5" s="68"/>
      <c r="Y5" s="68"/>
      <c r="Z5" s="68"/>
      <c r="AA5" s="69"/>
      <c r="AB5" t="s" s="70">
        <v>9</v>
      </c>
      <c r="AC5" s="71"/>
      <c r="AD5" s="72"/>
      <c r="AE5" s="73">
        <f>COUNTIF(A47:AD47,"&lt;&gt; ")</f>
        <v>0</v>
      </c>
      <c r="AF5" s="74"/>
      <c r="AG5" s="75"/>
    </row>
    <row r="6" ht="13.65" customHeight="1">
      <c r="A6" s="76">
        <f>D2</f>
        <v>0</v>
      </c>
      <c r="B6" s="76">
        <f>SUM(A6,A47)</f>
        <v>0</v>
      </c>
      <c r="C6" s="76">
        <f>SUM(B6,B47)</f>
        <v>0</v>
      </c>
      <c r="D6" s="76">
        <f>SUM(C6,C47)</f>
        <v>0</v>
      </c>
      <c r="E6" s="76">
        <f>SUM(D6,D47)</f>
        <v>0</v>
      </c>
      <c r="F6" s="76">
        <f>SUM(E6,E47)</f>
        <v>0</v>
      </c>
      <c r="G6" s="76">
        <f>SUM(F6,F47)</f>
        <v>0</v>
      </c>
      <c r="H6" s="76">
        <f>SUM(G6,G47)</f>
        <v>0</v>
      </c>
      <c r="I6" s="76">
        <f>SUM(H6,H47)</f>
        <v>0</v>
      </c>
      <c r="J6" s="76">
        <f>SUM(I6,I47)</f>
        <v>0</v>
      </c>
      <c r="K6" s="76">
        <f>SUM(J6,J47)</f>
        <v>0</v>
      </c>
      <c r="L6" s="76">
        <f>SUM(K6,K47)</f>
        <v>0</v>
      </c>
      <c r="M6" s="76">
        <f>SUM(L6,L47)</f>
        <v>0</v>
      </c>
      <c r="N6" s="76">
        <f>SUM(M6,M47)</f>
        <v>0</v>
      </c>
      <c r="O6" s="76">
        <f>SUM(N6,N47)</f>
        <v>0</v>
      </c>
      <c r="P6" s="76">
        <f>SUM(O6,O47)</f>
        <v>0</v>
      </c>
      <c r="Q6" s="76">
        <f>SUM(P6,P47)</f>
        <v>0</v>
      </c>
      <c r="R6" s="76">
        <f>SUM(Q6,Q47)</f>
        <v>0</v>
      </c>
      <c r="S6" s="76">
        <f>SUM(R6,R47)</f>
        <v>0</v>
      </c>
      <c r="T6" s="76">
        <f>SUM(S6,S47)</f>
        <v>0</v>
      </c>
      <c r="U6" s="76">
        <f>SUM(T6,T47)</f>
        <v>0</v>
      </c>
      <c r="V6" s="76">
        <f>SUM(U6,U47)</f>
        <v>0</v>
      </c>
      <c r="W6" s="76">
        <f>SUM(V6,V47)</f>
        <v>0</v>
      </c>
      <c r="X6" s="76">
        <f>SUM(W6,W47)</f>
        <v>0</v>
      </c>
      <c r="Y6" s="76">
        <f>SUM(X6,X47)</f>
        <v>0</v>
      </c>
      <c r="Z6" s="76">
        <f>SUM(Y6,Y47)</f>
        <v>0</v>
      </c>
      <c r="AA6" s="76">
        <f>SUM(Z6,Z47)</f>
        <v>0</v>
      </c>
      <c r="AB6" s="77">
        <f>SUM(AA6,AA47)</f>
        <v>0</v>
      </c>
      <c r="AC6" s="77">
        <f>SUM(AB6,AB47)</f>
        <v>0</v>
      </c>
      <c r="AD6" s="77">
        <f>SUM(AC6,AC47)</f>
        <v>0</v>
      </c>
      <c r="AE6" s="203"/>
      <c r="AF6" s="79"/>
      <c r="AG6" s="80"/>
    </row>
    <row r="7" ht="13.65" customHeight="1">
      <c r="A7" s="81">
        <v>42614</v>
      </c>
      <c r="B7" s="82">
        <v>42615</v>
      </c>
      <c r="C7" s="82">
        <v>42616</v>
      </c>
      <c r="D7" s="82">
        <v>42617</v>
      </c>
      <c r="E7" s="82">
        <v>42618</v>
      </c>
      <c r="F7" s="82">
        <v>42619</v>
      </c>
      <c r="G7" s="82">
        <v>42620</v>
      </c>
      <c r="H7" s="82">
        <v>42621</v>
      </c>
      <c r="I7" s="82">
        <v>42622</v>
      </c>
      <c r="J7" s="82">
        <v>42623</v>
      </c>
      <c r="K7" s="82">
        <v>42624</v>
      </c>
      <c r="L7" s="82">
        <v>42625</v>
      </c>
      <c r="M7" s="82">
        <v>42626</v>
      </c>
      <c r="N7" s="82">
        <v>42627</v>
      </c>
      <c r="O7" s="82">
        <v>42628</v>
      </c>
      <c r="P7" s="82">
        <v>42629</v>
      </c>
      <c r="Q7" s="82">
        <v>42630</v>
      </c>
      <c r="R7" s="82">
        <v>42631</v>
      </c>
      <c r="S7" s="82">
        <v>42632</v>
      </c>
      <c r="T7" s="82">
        <v>42633</v>
      </c>
      <c r="U7" s="82">
        <v>42634</v>
      </c>
      <c r="V7" s="82">
        <v>42635</v>
      </c>
      <c r="W7" s="82">
        <v>42636</v>
      </c>
      <c r="X7" s="82">
        <v>42637</v>
      </c>
      <c r="Y7" s="82">
        <v>42638</v>
      </c>
      <c r="Z7" s="82">
        <v>42639</v>
      </c>
      <c r="AA7" s="82">
        <v>42640</v>
      </c>
      <c r="AB7" s="82">
        <v>42641</v>
      </c>
      <c r="AC7" s="82">
        <v>42642</v>
      </c>
      <c r="AD7" s="82">
        <v>42643</v>
      </c>
      <c r="AE7" s="205"/>
      <c r="AF7" s="84"/>
      <c r="AG7" s="85"/>
    </row>
    <row r="8" ht="11.85" customHeight="1">
      <c r="A8" s="86"/>
      <c r="B8" s="206"/>
      <c r="C8" s="88"/>
      <c r="D8" s="88"/>
      <c r="E8" s="89"/>
      <c r="F8" s="89"/>
      <c r="G8" s="89"/>
      <c r="H8" s="89"/>
      <c r="I8" s="89"/>
      <c r="J8" s="88"/>
      <c r="K8" s="88"/>
      <c r="L8" s="89"/>
      <c r="M8" s="89"/>
      <c r="N8" s="89"/>
      <c r="O8" s="89"/>
      <c r="P8" s="89"/>
      <c r="Q8" s="88"/>
      <c r="R8" s="88"/>
      <c r="S8" s="89"/>
      <c r="T8" s="89"/>
      <c r="U8" s="89"/>
      <c r="V8" s="90"/>
      <c r="W8" s="89"/>
      <c r="X8" s="88"/>
      <c r="Y8" s="88"/>
      <c r="Z8" s="89"/>
      <c r="AA8" s="89"/>
      <c r="AB8" s="89"/>
      <c r="AC8" s="89"/>
      <c r="AD8" s="89"/>
      <c r="AE8" s="207"/>
      <c r="AF8" s="92"/>
      <c r="AG8" s="93"/>
    </row>
    <row r="9" ht="11.85" customHeight="1">
      <c r="A9" s="94"/>
      <c r="B9" s="96"/>
      <c r="C9" s="95"/>
      <c r="D9" s="95"/>
      <c r="E9" s="96"/>
      <c r="F9" s="96"/>
      <c r="G9" s="96"/>
      <c r="H9" s="96"/>
      <c r="I9" s="96"/>
      <c r="J9" s="95"/>
      <c r="K9" s="95"/>
      <c r="L9" s="96"/>
      <c r="M9" s="96"/>
      <c r="N9" s="96"/>
      <c r="O9" s="96"/>
      <c r="P9" s="96"/>
      <c r="Q9" s="95"/>
      <c r="R9" s="95"/>
      <c r="S9" s="96"/>
      <c r="T9" s="96"/>
      <c r="U9" s="96"/>
      <c r="V9" s="97"/>
      <c r="W9" s="96"/>
      <c r="X9" s="95"/>
      <c r="Y9" s="95"/>
      <c r="Z9" s="96"/>
      <c r="AA9" s="96"/>
      <c r="AB9" s="96"/>
      <c r="AC9" s="96"/>
      <c r="AD9" s="96"/>
      <c r="AE9" s="209"/>
      <c r="AF9" s="92"/>
      <c r="AG9" s="93"/>
    </row>
    <row r="10" ht="11.85" customHeight="1">
      <c r="A10" s="99"/>
      <c r="B10" s="96"/>
      <c r="C10" s="95"/>
      <c r="D10" s="95"/>
      <c r="E10" s="96"/>
      <c r="F10" s="100"/>
      <c r="G10" s="96"/>
      <c r="H10" s="96"/>
      <c r="I10" s="96"/>
      <c r="J10" s="95"/>
      <c r="K10" s="95"/>
      <c r="L10" s="96"/>
      <c r="M10" s="96"/>
      <c r="N10" s="96"/>
      <c r="O10" s="96"/>
      <c r="P10" s="96"/>
      <c r="Q10" s="95"/>
      <c r="R10" s="95"/>
      <c r="S10" s="96"/>
      <c r="T10" s="96"/>
      <c r="U10" s="96"/>
      <c r="V10" s="97"/>
      <c r="W10" s="96"/>
      <c r="X10" s="95"/>
      <c r="Y10" s="95"/>
      <c r="Z10" s="96"/>
      <c r="AA10" s="96"/>
      <c r="AB10" s="96"/>
      <c r="AC10" s="96"/>
      <c r="AD10" s="96"/>
      <c r="AE10" s="209"/>
      <c r="AF10" s="92"/>
      <c r="AG10" s="93"/>
    </row>
    <row r="11" ht="11.85" customHeight="1">
      <c r="A11" s="99"/>
      <c r="B11" s="96"/>
      <c r="C11" s="95"/>
      <c r="D11" s="95"/>
      <c r="E11" s="96"/>
      <c r="F11" s="96"/>
      <c r="G11" s="96"/>
      <c r="H11" s="96"/>
      <c r="I11" s="96"/>
      <c r="J11" s="95"/>
      <c r="K11" s="95"/>
      <c r="L11" s="96"/>
      <c r="M11" s="96"/>
      <c r="N11" s="96"/>
      <c r="O11" s="96"/>
      <c r="P11" s="96"/>
      <c r="Q11" s="95"/>
      <c r="R11" s="95"/>
      <c r="S11" s="96"/>
      <c r="T11" s="96"/>
      <c r="U11" s="96"/>
      <c r="V11" s="97"/>
      <c r="W11" s="96"/>
      <c r="X11" s="95"/>
      <c r="Y11" s="95"/>
      <c r="Z11" s="96"/>
      <c r="AA11" s="96"/>
      <c r="AB11" s="96"/>
      <c r="AC11" s="96"/>
      <c r="AD11" s="96"/>
      <c r="AE11" s="209"/>
      <c r="AF11" s="92"/>
      <c r="AG11" s="93"/>
    </row>
    <row r="12" ht="11.85" customHeight="1">
      <c r="A12" s="99"/>
      <c r="B12" s="96"/>
      <c r="C12" s="95"/>
      <c r="D12" s="95"/>
      <c r="E12" s="96"/>
      <c r="F12" s="96"/>
      <c r="G12" s="96"/>
      <c r="H12" s="96"/>
      <c r="I12" s="96"/>
      <c r="J12" s="95"/>
      <c r="K12" s="95"/>
      <c r="L12" s="96"/>
      <c r="M12" s="96"/>
      <c r="N12" s="96"/>
      <c r="O12" s="96"/>
      <c r="P12" s="96"/>
      <c r="Q12" s="95"/>
      <c r="R12" s="95"/>
      <c r="S12" s="96"/>
      <c r="T12" s="96"/>
      <c r="U12" s="96"/>
      <c r="V12" s="97"/>
      <c r="W12" s="96"/>
      <c r="X12" s="95"/>
      <c r="Y12" s="95"/>
      <c r="Z12" s="96"/>
      <c r="AA12" s="96"/>
      <c r="AB12" s="96"/>
      <c r="AC12" s="96"/>
      <c r="AD12" s="96"/>
      <c r="AE12" s="209"/>
      <c r="AF12" s="92"/>
      <c r="AG12" s="93"/>
    </row>
    <row r="13" ht="11.85" customHeight="1">
      <c r="A13" s="99"/>
      <c r="B13" s="96"/>
      <c r="C13" s="95"/>
      <c r="D13" s="95"/>
      <c r="E13" s="96"/>
      <c r="F13" s="96"/>
      <c r="G13" s="96"/>
      <c r="H13" s="96"/>
      <c r="I13" s="96"/>
      <c r="J13" s="95"/>
      <c r="K13" s="95"/>
      <c r="L13" s="96"/>
      <c r="M13" s="96"/>
      <c r="N13" s="96"/>
      <c r="O13" s="96"/>
      <c r="P13" s="96"/>
      <c r="Q13" s="95"/>
      <c r="R13" s="95"/>
      <c r="S13" s="96"/>
      <c r="T13" s="96"/>
      <c r="U13" s="96"/>
      <c r="V13" s="97"/>
      <c r="W13" s="96"/>
      <c r="X13" s="95"/>
      <c r="Y13" s="95"/>
      <c r="Z13" s="96"/>
      <c r="AA13" s="96"/>
      <c r="AB13" s="96"/>
      <c r="AC13" s="96"/>
      <c r="AD13" s="96"/>
      <c r="AE13" s="209"/>
      <c r="AF13" s="92"/>
      <c r="AG13" s="93"/>
    </row>
    <row r="14" ht="11.85" customHeight="1">
      <c r="A14" s="99"/>
      <c r="B14" s="97"/>
      <c r="C14" s="95"/>
      <c r="D14" s="95"/>
      <c r="E14" s="96"/>
      <c r="F14" s="96"/>
      <c r="G14" s="96"/>
      <c r="H14" s="96"/>
      <c r="I14" s="100"/>
      <c r="J14" s="95"/>
      <c r="K14" s="95"/>
      <c r="L14" s="96"/>
      <c r="M14" s="96"/>
      <c r="N14" s="96"/>
      <c r="O14" s="96"/>
      <c r="P14" s="96"/>
      <c r="Q14" s="95"/>
      <c r="R14" s="95"/>
      <c r="S14" s="96"/>
      <c r="T14" s="96"/>
      <c r="U14" s="96"/>
      <c r="V14" s="97"/>
      <c r="W14" s="96"/>
      <c r="X14" s="95"/>
      <c r="Y14" s="95"/>
      <c r="Z14" s="96"/>
      <c r="AA14" s="96"/>
      <c r="AB14" s="96"/>
      <c r="AC14" s="96"/>
      <c r="AD14" s="96"/>
      <c r="AE14" s="209"/>
      <c r="AF14" s="92"/>
      <c r="AG14" s="93"/>
    </row>
    <row r="15" ht="11.85" customHeight="1">
      <c r="A15" s="99"/>
      <c r="B15" s="97"/>
      <c r="C15" s="95"/>
      <c r="D15" s="95"/>
      <c r="E15" s="96"/>
      <c r="F15" s="96"/>
      <c r="G15" s="96"/>
      <c r="H15" s="96"/>
      <c r="I15" s="96"/>
      <c r="J15" s="95"/>
      <c r="K15" s="95"/>
      <c r="L15" s="96"/>
      <c r="M15" s="96"/>
      <c r="N15" s="96"/>
      <c r="O15" s="96"/>
      <c r="P15" s="96"/>
      <c r="Q15" s="95"/>
      <c r="R15" s="95"/>
      <c r="S15" s="96"/>
      <c r="T15" s="96"/>
      <c r="U15" s="96"/>
      <c r="V15" s="97"/>
      <c r="W15" s="96"/>
      <c r="X15" s="95"/>
      <c r="Y15" s="95"/>
      <c r="Z15" s="96"/>
      <c r="AA15" s="96"/>
      <c r="AB15" s="96"/>
      <c r="AC15" s="96"/>
      <c r="AD15" s="96"/>
      <c r="AE15" s="209"/>
      <c r="AF15" s="92"/>
      <c r="AG15" s="93"/>
    </row>
    <row r="16" ht="11.85" customHeight="1">
      <c r="A16" s="99"/>
      <c r="B16" s="96"/>
      <c r="C16" s="95"/>
      <c r="D16" s="95"/>
      <c r="E16" s="96"/>
      <c r="F16" s="96"/>
      <c r="G16" s="96"/>
      <c r="H16" s="96"/>
      <c r="I16" s="96"/>
      <c r="J16" s="95"/>
      <c r="K16" s="95"/>
      <c r="L16" s="96"/>
      <c r="M16" s="96"/>
      <c r="N16" s="96"/>
      <c r="O16" s="96"/>
      <c r="P16" s="96"/>
      <c r="Q16" s="95"/>
      <c r="R16" s="95"/>
      <c r="S16" s="96"/>
      <c r="T16" s="96"/>
      <c r="U16" s="96"/>
      <c r="V16" s="97"/>
      <c r="W16" s="96"/>
      <c r="X16" s="95"/>
      <c r="Y16" s="95"/>
      <c r="Z16" s="96"/>
      <c r="AA16" s="96"/>
      <c r="AB16" s="96"/>
      <c r="AC16" s="96"/>
      <c r="AD16" s="96"/>
      <c r="AE16" s="209"/>
      <c r="AF16" s="92"/>
      <c r="AG16" s="93"/>
    </row>
    <row r="17" ht="11.85" customHeight="1">
      <c r="A17" s="99"/>
      <c r="B17" s="96"/>
      <c r="C17" s="95"/>
      <c r="D17" s="95"/>
      <c r="E17" s="96"/>
      <c r="F17" s="96"/>
      <c r="G17" s="96"/>
      <c r="H17" s="96"/>
      <c r="I17" s="96"/>
      <c r="J17" s="95"/>
      <c r="K17" s="95"/>
      <c r="L17" s="96"/>
      <c r="M17" s="96"/>
      <c r="N17" s="96"/>
      <c r="O17" s="96"/>
      <c r="P17" s="96"/>
      <c r="Q17" s="95"/>
      <c r="R17" s="95"/>
      <c r="S17" s="96"/>
      <c r="T17" s="96"/>
      <c r="U17" s="96"/>
      <c r="V17" s="97"/>
      <c r="W17" s="96"/>
      <c r="X17" s="95"/>
      <c r="Y17" s="95"/>
      <c r="Z17" s="96"/>
      <c r="AA17" s="96"/>
      <c r="AB17" s="96"/>
      <c r="AC17" s="96"/>
      <c r="AD17" s="96"/>
      <c r="AE17" s="209"/>
      <c r="AF17" s="92"/>
      <c r="AG17" s="93"/>
    </row>
    <row r="18" ht="11.85" customHeight="1">
      <c r="A18" s="99"/>
      <c r="B18" s="96"/>
      <c r="C18" s="95"/>
      <c r="D18" s="95"/>
      <c r="E18" s="96"/>
      <c r="F18" s="96"/>
      <c r="G18" s="96"/>
      <c r="H18" s="96"/>
      <c r="I18" s="96"/>
      <c r="J18" s="95"/>
      <c r="K18" s="95"/>
      <c r="L18" s="96"/>
      <c r="M18" s="96"/>
      <c r="N18" s="96"/>
      <c r="O18" s="96"/>
      <c r="P18" s="96"/>
      <c r="Q18" s="95"/>
      <c r="R18" s="95"/>
      <c r="S18" s="96"/>
      <c r="T18" s="96"/>
      <c r="U18" s="96"/>
      <c r="V18" s="97"/>
      <c r="W18" s="96"/>
      <c r="X18" s="95"/>
      <c r="Y18" s="95"/>
      <c r="Z18" s="96"/>
      <c r="AA18" s="96"/>
      <c r="AB18" s="96"/>
      <c r="AC18" s="96"/>
      <c r="AD18" s="96"/>
      <c r="AE18" s="209"/>
      <c r="AF18" s="92"/>
      <c r="AG18" s="93"/>
    </row>
    <row r="19" ht="11.85" customHeight="1">
      <c r="A19" s="99"/>
      <c r="B19" s="96"/>
      <c r="C19" s="95"/>
      <c r="D19" s="95"/>
      <c r="E19" s="96"/>
      <c r="F19" s="96"/>
      <c r="G19" s="96"/>
      <c r="H19" s="96"/>
      <c r="I19" s="96"/>
      <c r="J19" s="95"/>
      <c r="K19" s="95"/>
      <c r="L19" s="96"/>
      <c r="M19" s="96"/>
      <c r="N19" s="96"/>
      <c r="O19" s="96"/>
      <c r="P19" s="96"/>
      <c r="Q19" s="95"/>
      <c r="R19" s="95"/>
      <c r="S19" s="96"/>
      <c r="T19" s="96"/>
      <c r="U19" s="96"/>
      <c r="V19" s="97"/>
      <c r="W19" s="96"/>
      <c r="X19" s="95"/>
      <c r="Y19" s="95"/>
      <c r="Z19" s="96"/>
      <c r="AA19" s="96"/>
      <c r="AB19" s="96"/>
      <c r="AC19" s="96"/>
      <c r="AD19" s="96"/>
      <c r="AE19" s="209"/>
      <c r="AF19" s="92"/>
      <c r="AG19" s="93"/>
    </row>
    <row r="20" ht="11.85" customHeight="1">
      <c r="A20" s="99"/>
      <c r="B20" s="96"/>
      <c r="C20" s="95"/>
      <c r="D20" s="95"/>
      <c r="E20" s="96"/>
      <c r="F20" s="96"/>
      <c r="G20" s="96"/>
      <c r="H20" s="96"/>
      <c r="I20" s="96"/>
      <c r="J20" s="95"/>
      <c r="K20" s="95"/>
      <c r="L20" s="96"/>
      <c r="M20" s="96"/>
      <c r="N20" s="96"/>
      <c r="O20" s="96"/>
      <c r="P20" s="96"/>
      <c r="Q20" s="95"/>
      <c r="R20" s="95"/>
      <c r="S20" s="96"/>
      <c r="T20" s="96"/>
      <c r="U20" s="96"/>
      <c r="V20" s="97"/>
      <c r="W20" s="96"/>
      <c r="X20" s="95"/>
      <c r="Y20" s="95"/>
      <c r="Z20" s="96"/>
      <c r="AA20" s="96"/>
      <c r="AB20" s="96"/>
      <c r="AC20" s="96"/>
      <c r="AD20" s="96"/>
      <c r="AE20" s="209"/>
      <c r="AF20" s="92"/>
      <c r="AG20" s="93"/>
    </row>
    <row r="21" ht="11.85" customHeight="1">
      <c r="A21" s="99"/>
      <c r="B21" s="96"/>
      <c r="C21" s="95"/>
      <c r="D21" s="95"/>
      <c r="E21" s="96"/>
      <c r="F21" s="96"/>
      <c r="G21" s="96"/>
      <c r="H21" s="96"/>
      <c r="I21" s="96"/>
      <c r="J21" s="95"/>
      <c r="K21" s="95"/>
      <c r="L21" s="96"/>
      <c r="M21" s="96"/>
      <c r="N21" s="96"/>
      <c r="O21" s="96"/>
      <c r="P21" s="96"/>
      <c r="Q21" s="95"/>
      <c r="R21" s="95"/>
      <c r="S21" s="96"/>
      <c r="T21" s="96"/>
      <c r="U21" s="96"/>
      <c r="V21" s="97"/>
      <c r="W21" s="96"/>
      <c r="X21" s="95"/>
      <c r="Y21" s="95"/>
      <c r="Z21" s="96"/>
      <c r="AA21" s="96"/>
      <c r="AB21" s="96"/>
      <c r="AC21" s="96"/>
      <c r="AD21" s="96"/>
      <c r="AE21" s="209"/>
      <c r="AF21" s="92"/>
      <c r="AG21" s="93"/>
    </row>
    <row r="22" ht="11.85" customHeight="1">
      <c r="A22" s="99"/>
      <c r="B22" s="96"/>
      <c r="C22" s="95"/>
      <c r="D22" s="95"/>
      <c r="E22" s="96"/>
      <c r="F22" s="96"/>
      <c r="G22" s="96"/>
      <c r="H22" s="96"/>
      <c r="I22" s="96"/>
      <c r="J22" s="95"/>
      <c r="K22" s="95"/>
      <c r="L22" s="96"/>
      <c r="M22" s="96"/>
      <c r="N22" s="96"/>
      <c r="O22" s="96"/>
      <c r="P22" s="96"/>
      <c r="Q22" s="95"/>
      <c r="R22" s="95"/>
      <c r="S22" s="96"/>
      <c r="T22" s="96"/>
      <c r="U22" s="96"/>
      <c r="V22" s="97"/>
      <c r="W22" s="96"/>
      <c r="X22" s="95"/>
      <c r="Y22" s="95"/>
      <c r="Z22" s="96"/>
      <c r="AA22" s="96"/>
      <c r="AB22" s="96"/>
      <c r="AC22" s="96"/>
      <c r="AD22" s="96"/>
      <c r="AE22" s="209"/>
      <c r="AF22" s="92"/>
      <c r="AG22" s="93"/>
    </row>
    <row r="23" ht="11.85" customHeight="1">
      <c r="A23" s="99"/>
      <c r="B23" s="96"/>
      <c r="C23" s="95"/>
      <c r="D23" s="95"/>
      <c r="E23" s="96"/>
      <c r="F23" s="96"/>
      <c r="G23" s="96"/>
      <c r="H23" s="96"/>
      <c r="I23" s="96"/>
      <c r="J23" s="95"/>
      <c r="K23" s="95"/>
      <c r="L23" s="96"/>
      <c r="M23" s="96"/>
      <c r="N23" s="96"/>
      <c r="O23" s="96"/>
      <c r="P23" s="96"/>
      <c r="Q23" s="95"/>
      <c r="R23" s="95"/>
      <c r="S23" s="96"/>
      <c r="T23" s="96"/>
      <c r="U23" s="96"/>
      <c r="V23" s="97"/>
      <c r="W23" s="96"/>
      <c r="X23" s="95"/>
      <c r="Y23" s="95"/>
      <c r="Z23" s="96"/>
      <c r="AA23" s="96"/>
      <c r="AB23" s="96"/>
      <c r="AC23" s="96"/>
      <c r="AD23" s="96"/>
      <c r="AE23" s="209"/>
      <c r="AF23" s="92"/>
      <c r="AG23" s="93"/>
    </row>
    <row r="24" ht="11.85" customHeight="1">
      <c r="A24" s="99"/>
      <c r="B24" s="96"/>
      <c r="C24" s="95"/>
      <c r="D24" s="95"/>
      <c r="E24" s="96"/>
      <c r="F24" s="96"/>
      <c r="G24" s="96"/>
      <c r="H24" s="96"/>
      <c r="I24" s="96"/>
      <c r="J24" s="95"/>
      <c r="K24" s="95"/>
      <c r="L24" s="96"/>
      <c r="M24" s="96"/>
      <c r="N24" s="96"/>
      <c r="O24" s="96"/>
      <c r="P24" s="96"/>
      <c r="Q24" s="95"/>
      <c r="R24" s="95"/>
      <c r="S24" s="96"/>
      <c r="T24" s="96"/>
      <c r="U24" s="96"/>
      <c r="V24" s="97"/>
      <c r="W24" s="96"/>
      <c r="X24" s="95"/>
      <c r="Y24" s="95"/>
      <c r="Z24" s="96"/>
      <c r="AA24" s="96"/>
      <c r="AB24" s="96"/>
      <c r="AC24" s="96"/>
      <c r="AD24" s="96"/>
      <c r="AE24" s="209"/>
      <c r="AF24" s="92"/>
      <c r="AG24" s="93"/>
    </row>
    <row r="25" ht="11.85" customHeight="1">
      <c r="A25" s="99"/>
      <c r="B25" s="96"/>
      <c r="C25" s="95"/>
      <c r="D25" s="95"/>
      <c r="E25" s="96"/>
      <c r="F25" s="96"/>
      <c r="G25" s="96"/>
      <c r="H25" s="96"/>
      <c r="I25" s="96"/>
      <c r="J25" s="95"/>
      <c r="K25" s="95"/>
      <c r="L25" s="96"/>
      <c r="M25" s="96"/>
      <c r="N25" s="96"/>
      <c r="O25" s="96"/>
      <c r="P25" s="96"/>
      <c r="Q25" s="95"/>
      <c r="R25" s="95"/>
      <c r="S25" s="96"/>
      <c r="T25" s="96"/>
      <c r="U25" s="96"/>
      <c r="V25" s="97"/>
      <c r="W25" s="96"/>
      <c r="X25" s="95"/>
      <c r="Y25" s="95"/>
      <c r="Z25" s="96"/>
      <c r="AA25" s="96"/>
      <c r="AB25" s="96"/>
      <c r="AC25" s="96"/>
      <c r="AD25" s="96"/>
      <c r="AE25" s="209"/>
      <c r="AF25" s="92"/>
      <c r="AG25" s="93"/>
    </row>
    <row r="26" ht="11.85" customHeight="1">
      <c r="A26" s="99"/>
      <c r="B26" s="96"/>
      <c r="C26" s="95"/>
      <c r="D26" s="95"/>
      <c r="E26" s="96"/>
      <c r="F26" s="96"/>
      <c r="G26" s="96"/>
      <c r="H26" s="96"/>
      <c r="I26" s="96"/>
      <c r="J26" s="95"/>
      <c r="K26" s="95"/>
      <c r="L26" s="96"/>
      <c r="M26" s="96"/>
      <c r="N26" s="96"/>
      <c r="O26" s="96"/>
      <c r="P26" s="96"/>
      <c r="Q26" s="95"/>
      <c r="R26" s="95"/>
      <c r="S26" s="96"/>
      <c r="T26" s="96"/>
      <c r="U26" s="96"/>
      <c r="V26" s="97"/>
      <c r="W26" s="96"/>
      <c r="X26" s="95"/>
      <c r="Y26" s="95"/>
      <c r="Z26" s="96"/>
      <c r="AA26" s="96"/>
      <c r="AB26" s="96"/>
      <c r="AC26" s="96"/>
      <c r="AD26" s="96"/>
      <c r="AE26" s="209"/>
      <c r="AF26" s="92"/>
      <c r="AG26" s="93"/>
    </row>
    <row r="27" ht="11.85" customHeight="1">
      <c r="A27" s="99"/>
      <c r="B27" s="96"/>
      <c r="C27" s="95"/>
      <c r="D27" s="95"/>
      <c r="E27" s="96"/>
      <c r="F27" s="96"/>
      <c r="G27" s="96"/>
      <c r="H27" s="96"/>
      <c r="I27" s="96"/>
      <c r="J27" s="95"/>
      <c r="K27" s="95"/>
      <c r="L27" s="96"/>
      <c r="M27" s="96"/>
      <c r="N27" s="96"/>
      <c r="O27" s="96"/>
      <c r="P27" s="96"/>
      <c r="Q27" s="95"/>
      <c r="R27" s="95"/>
      <c r="S27" s="96"/>
      <c r="T27" s="96"/>
      <c r="U27" s="96"/>
      <c r="V27" s="97"/>
      <c r="W27" s="96"/>
      <c r="X27" s="95"/>
      <c r="Y27" s="95"/>
      <c r="Z27" s="96"/>
      <c r="AA27" s="96"/>
      <c r="AB27" s="96"/>
      <c r="AC27" s="96"/>
      <c r="AD27" s="96"/>
      <c r="AE27" s="209"/>
      <c r="AF27" s="92"/>
      <c r="AG27" s="93"/>
    </row>
    <row r="28" ht="11.85" customHeight="1">
      <c r="A28" s="99"/>
      <c r="B28" s="96"/>
      <c r="C28" s="95"/>
      <c r="D28" s="95"/>
      <c r="E28" s="96"/>
      <c r="F28" s="96"/>
      <c r="G28" s="96"/>
      <c r="H28" s="96"/>
      <c r="I28" s="96"/>
      <c r="J28" s="95"/>
      <c r="K28" s="95"/>
      <c r="L28" s="96"/>
      <c r="M28" s="96"/>
      <c r="N28" s="96"/>
      <c r="O28" s="96"/>
      <c r="P28" s="96"/>
      <c r="Q28" s="95"/>
      <c r="R28" s="95"/>
      <c r="S28" s="96"/>
      <c r="T28" s="96"/>
      <c r="U28" s="96"/>
      <c r="V28" s="97"/>
      <c r="W28" s="96"/>
      <c r="X28" s="95"/>
      <c r="Y28" s="95"/>
      <c r="Z28" s="96"/>
      <c r="AA28" s="96"/>
      <c r="AB28" s="96"/>
      <c r="AC28" s="96"/>
      <c r="AD28" s="96"/>
      <c r="AE28" s="209"/>
      <c r="AF28" s="92"/>
      <c r="AG28" s="93"/>
    </row>
    <row r="29" ht="11.85" customHeight="1">
      <c r="A29" s="99"/>
      <c r="B29" s="96"/>
      <c r="C29" s="95"/>
      <c r="D29" s="95"/>
      <c r="E29" s="96"/>
      <c r="F29" s="96"/>
      <c r="G29" s="96"/>
      <c r="H29" s="96"/>
      <c r="I29" s="96"/>
      <c r="J29" s="95"/>
      <c r="K29" s="95"/>
      <c r="L29" s="96"/>
      <c r="M29" s="96"/>
      <c r="N29" s="96"/>
      <c r="O29" s="96"/>
      <c r="P29" s="96"/>
      <c r="Q29" s="95"/>
      <c r="R29" s="95"/>
      <c r="S29" s="96"/>
      <c r="T29" s="96"/>
      <c r="U29" s="96"/>
      <c r="V29" s="97"/>
      <c r="W29" s="96"/>
      <c r="X29" s="95"/>
      <c r="Y29" s="95"/>
      <c r="Z29" s="96"/>
      <c r="AA29" s="96"/>
      <c r="AB29" s="96"/>
      <c r="AC29" s="96"/>
      <c r="AD29" s="96"/>
      <c r="AE29" s="209"/>
      <c r="AF29" s="92"/>
      <c r="AG29" s="93"/>
    </row>
    <row r="30" ht="11.85" customHeight="1">
      <c r="A30" s="99"/>
      <c r="B30" s="96"/>
      <c r="C30" s="95"/>
      <c r="D30" s="95"/>
      <c r="E30" s="96"/>
      <c r="F30" s="96"/>
      <c r="G30" s="96"/>
      <c r="H30" s="96"/>
      <c r="I30" s="96"/>
      <c r="J30" s="95"/>
      <c r="K30" s="95"/>
      <c r="L30" s="96"/>
      <c r="M30" s="96"/>
      <c r="N30" s="96"/>
      <c r="O30" s="96"/>
      <c r="P30" s="96"/>
      <c r="Q30" s="95"/>
      <c r="R30" s="95"/>
      <c r="S30" s="96"/>
      <c r="T30" s="96"/>
      <c r="U30" s="96"/>
      <c r="V30" s="97"/>
      <c r="W30" s="96"/>
      <c r="X30" s="95"/>
      <c r="Y30" s="95"/>
      <c r="Z30" s="96"/>
      <c r="AA30" s="96"/>
      <c r="AB30" s="96"/>
      <c r="AC30" s="96"/>
      <c r="AD30" s="96"/>
      <c r="AE30" s="209"/>
      <c r="AF30" s="92"/>
      <c r="AG30" s="93"/>
    </row>
    <row r="31" ht="11.85" customHeight="1">
      <c r="A31" s="99"/>
      <c r="B31" s="96"/>
      <c r="C31" s="95"/>
      <c r="D31" s="95"/>
      <c r="E31" s="96"/>
      <c r="F31" s="96"/>
      <c r="G31" s="96"/>
      <c r="H31" s="96"/>
      <c r="I31" s="96"/>
      <c r="J31" s="95"/>
      <c r="K31" s="95"/>
      <c r="L31" s="96"/>
      <c r="M31" s="96"/>
      <c r="N31" s="96"/>
      <c r="O31" s="96"/>
      <c r="P31" s="96"/>
      <c r="Q31" s="95"/>
      <c r="R31" s="95"/>
      <c r="S31" s="96"/>
      <c r="T31" s="96"/>
      <c r="U31" s="96"/>
      <c r="V31" s="97"/>
      <c r="W31" s="96"/>
      <c r="X31" s="95"/>
      <c r="Y31" s="95"/>
      <c r="Z31" s="96"/>
      <c r="AA31" s="96"/>
      <c r="AB31" s="96"/>
      <c r="AC31" s="96"/>
      <c r="AD31" s="96"/>
      <c r="AE31" s="209"/>
      <c r="AF31" s="92"/>
      <c r="AG31" s="93"/>
    </row>
    <row r="32" ht="11.85" customHeight="1">
      <c r="A32" s="99"/>
      <c r="B32" s="96"/>
      <c r="C32" s="95"/>
      <c r="D32" s="95"/>
      <c r="E32" s="96"/>
      <c r="F32" s="96"/>
      <c r="G32" s="96"/>
      <c r="H32" s="96"/>
      <c r="I32" s="96"/>
      <c r="J32" s="95"/>
      <c r="K32" s="95"/>
      <c r="L32" s="96"/>
      <c r="M32" s="96"/>
      <c r="N32" s="96"/>
      <c r="O32" s="96"/>
      <c r="P32" s="96"/>
      <c r="Q32" s="95"/>
      <c r="R32" s="95"/>
      <c r="S32" s="96"/>
      <c r="T32" s="96"/>
      <c r="U32" s="96"/>
      <c r="V32" s="97"/>
      <c r="W32" s="96"/>
      <c r="X32" s="95"/>
      <c r="Y32" s="95"/>
      <c r="Z32" s="96"/>
      <c r="AA32" s="96"/>
      <c r="AB32" s="96"/>
      <c r="AC32" s="96"/>
      <c r="AD32" s="96"/>
      <c r="AE32" s="209"/>
      <c r="AF32" s="92"/>
      <c r="AG32" s="93"/>
    </row>
    <row r="33" ht="11.85" customHeight="1">
      <c r="A33" s="99"/>
      <c r="B33" s="96"/>
      <c r="C33" s="95"/>
      <c r="D33" s="95"/>
      <c r="E33" s="96"/>
      <c r="F33" s="96"/>
      <c r="G33" s="96"/>
      <c r="H33" s="96"/>
      <c r="I33" s="96"/>
      <c r="J33" s="95"/>
      <c r="K33" s="95"/>
      <c r="L33" s="96"/>
      <c r="M33" s="96"/>
      <c r="N33" s="96"/>
      <c r="O33" s="96"/>
      <c r="P33" s="96"/>
      <c r="Q33" s="95"/>
      <c r="R33" s="95"/>
      <c r="S33" s="96"/>
      <c r="T33" s="96"/>
      <c r="U33" s="96"/>
      <c r="V33" s="97"/>
      <c r="W33" s="96"/>
      <c r="X33" s="95"/>
      <c r="Y33" s="95"/>
      <c r="Z33" s="96"/>
      <c r="AA33" s="96"/>
      <c r="AB33" s="96"/>
      <c r="AC33" s="96"/>
      <c r="AD33" s="96"/>
      <c r="AE33" s="209"/>
      <c r="AF33" s="92"/>
      <c r="AG33" s="93"/>
    </row>
    <row r="34" ht="11.85" customHeight="1">
      <c r="A34" s="99"/>
      <c r="B34" s="96"/>
      <c r="C34" s="95"/>
      <c r="D34" s="95"/>
      <c r="E34" s="96"/>
      <c r="F34" s="96"/>
      <c r="G34" s="96"/>
      <c r="H34" s="96"/>
      <c r="I34" s="96"/>
      <c r="J34" s="95"/>
      <c r="K34" s="95"/>
      <c r="L34" s="96"/>
      <c r="M34" s="96"/>
      <c r="N34" s="96"/>
      <c r="O34" s="96"/>
      <c r="P34" s="96"/>
      <c r="Q34" s="95"/>
      <c r="R34" s="95"/>
      <c r="S34" s="96"/>
      <c r="T34" s="96"/>
      <c r="U34" s="96"/>
      <c r="V34" s="97"/>
      <c r="W34" s="96"/>
      <c r="X34" s="95"/>
      <c r="Y34" s="95"/>
      <c r="Z34" s="96"/>
      <c r="AA34" s="96"/>
      <c r="AB34" s="96"/>
      <c r="AC34" s="96"/>
      <c r="AD34" s="96"/>
      <c r="AE34" s="209"/>
      <c r="AF34" s="92"/>
      <c r="AG34" s="93"/>
    </row>
    <row r="35" ht="11.85" customHeight="1">
      <c r="A35" s="99"/>
      <c r="B35" s="96"/>
      <c r="C35" s="95"/>
      <c r="D35" s="95"/>
      <c r="E35" s="96"/>
      <c r="F35" s="96"/>
      <c r="G35" s="96"/>
      <c r="H35" s="96"/>
      <c r="I35" s="96"/>
      <c r="J35" s="95"/>
      <c r="K35" s="95"/>
      <c r="L35" s="96"/>
      <c r="M35" s="96"/>
      <c r="N35" s="96"/>
      <c r="O35" s="96"/>
      <c r="P35" s="96"/>
      <c r="Q35" s="95"/>
      <c r="R35" s="95"/>
      <c r="S35" s="96"/>
      <c r="T35" s="96"/>
      <c r="U35" s="96"/>
      <c r="V35" s="97"/>
      <c r="W35" s="96"/>
      <c r="X35" s="95"/>
      <c r="Y35" s="95"/>
      <c r="Z35" s="96"/>
      <c r="AA35" s="96"/>
      <c r="AB35" s="96"/>
      <c r="AC35" s="96"/>
      <c r="AD35" s="96"/>
      <c r="AE35" s="209"/>
      <c r="AF35" s="92"/>
      <c r="AG35" s="93"/>
    </row>
    <row r="36" ht="11.85" customHeight="1">
      <c r="A36" s="99"/>
      <c r="B36" s="96"/>
      <c r="C36" s="95"/>
      <c r="D36" s="95"/>
      <c r="E36" s="96"/>
      <c r="F36" s="96"/>
      <c r="G36" s="96"/>
      <c r="H36" s="96"/>
      <c r="I36" s="96"/>
      <c r="J36" s="95"/>
      <c r="K36" s="95"/>
      <c r="L36" s="96"/>
      <c r="M36" s="96"/>
      <c r="N36" s="96"/>
      <c r="O36" s="96"/>
      <c r="P36" s="96"/>
      <c r="Q36" s="95"/>
      <c r="R36" s="95"/>
      <c r="S36" s="96"/>
      <c r="T36" s="96"/>
      <c r="U36" s="96"/>
      <c r="V36" s="97"/>
      <c r="W36" s="96"/>
      <c r="X36" s="95"/>
      <c r="Y36" s="95"/>
      <c r="Z36" s="96"/>
      <c r="AA36" s="96"/>
      <c r="AB36" s="96"/>
      <c r="AC36" s="96"/>
      <c r="AD36" s="96"/>
      <c r="AE36" s="209"/>
      <c r="AF36" s="92"/>
      <c r="AG36" s="93"/>
    </row>
    <row r="37" ht="11.85" customHeight="1">
      <c r="A37" s="99"/>
      <c r="B37" s="96"/>
      <c r="C37" s="95"/>
      <c r="D37" s="95"/>
      <c r="E37" s="96"/>
      <c r="F37" s="96"/>
      <c r="G37" s="96"/>
      <c r="H37" s="96"/>
      <c r="I37" s="96"/>
      <c r="J37" s="95"/>
      <c r="K37" s="95"/>
      <c r="L37" s="96"/>
      <c r="M37" s="96"/>
      <c r="N37" s="96"/>
      <c r="O37" s="96"/>
      <c r="P37" s="96"/>
      <c r="Q37" s="95"/>
      <c r="R37" s="95"/>
      <c r="S37" s="96"/>
      <c r="T37" s="96"/>
      <c r="U37" s="96"/>
      <c r="V37" s="97"/>
      <c r="W37" s="96"/>
      <c r="X37" s="95"/>
      <c r="Y37" s="95"/>
      <c r="Z37" s="96"/>
      <c r="AA37" s="96"/>
      <c r="AB37" s="96"/>
      <c r="AC37" s="96"/>
      <c r="AD37" s="96"/>
      <c r="AE37" s="209"/>
      <c r="AF37" s="92"/>
      <c r="AG37" s="93"/>
    </row>
    <row r="38" ht="11.85" customHeight="1">
      <c r="A38" s="99"/>
      <c r="B38" s="96"/>
      <c r="C38" s="95"/>
      <c r="D38" s="95"/>
      <c r="E38" s="96"/>
      <c r="F38" s="96"/>
      <c r="G38" s="96"/>
      <c r="H38" s="96"/>
      <c r="I38" s="96"/>
      <c r="J38" s="95"/>
      <c r="K38" s="95"/>
      <c r="L38" s="96"/>
      <c r="M38" s="96"/>
      <c r="N38" s="96"/>
      <c r="O38" s="96"/>
      <c r="P38" s="96"/>
      <c r="Q38" s="95"/>
      <c r="R38" s="95"/>
      <c r="S38" s="96"/>
      <c r="T38" s="96"/>
      <c r="U38" s="97"/>
      <c r="V38" s="97"/>
      <c r="W38" s="96"/>
      <c r="X38" s="95"/>
      <c r="Y38" s="95"/>
      <c r="Z38" s="96"/>
      <c r="AA38" s="96"/>
      <c r="AB38" s="96"/>
      <c r="AC38" s="96"/>
      <c r="AD38" s="96"/>
      <c r="AE38" s="209"/>
      <c r="AF38" s="92"/>
      <c r="AG38" s="93"/>
    </row>
    <row r="39" ht="11.85" customHeight="1">
      <c r="A39" s="99"/>
      <c r="B39" s="96"/>
      <c r="C39" s="95"/>
      <c r="D39" s="95"/>
      <c r="E39" s="96"/>
      <c r="F39" s="96"/>
      <c r="G39" s="96"/>
      <c r="H39" s="96"/>
      <c r="I39" s="96"/>
      <c r="J39" s="95"/>
      <c r="K39" s="95"/>
      <c r="L39" s="96"/>
      <c r="M39" s="96"/>
      <c r="N39" s="96"/>
      <c r="O39" s="96"/>
      <c r="P39" s="96"/>
      <c r="Q39" s="95"/>
      <c r="R39" s="95"/>
      <c r="S39" s="96"/>
      <c r="T39" s="96"/>
      <c r="U39" s="96"/>
      <c r="V39" s="97"/>
      <c r="W39" s="96"/>
      <c r="X39" s="95"/>
      <c r="Y39" s="95"/>
      <c r="Z39" s="96"/>
      <c r="AA39" s="96"/>
      <c r="AB39" s="96"/>
      <c r="AC39" s="96"/>
      <c r="AD39" s="96"/>
      <c r="AE39" s="209"/>
      <c r="AF39" s="92"/>
      <c r="AG39" s="93"/>
    </row>
    <row r="40" ht="11.85" customHeight="1">
      <c r="A40" s="99"/>
      <c r="B40" s="96"/>
      <c r="C40" s="101"/>
      <c r="D40" s="95"/>
      <c r="E40" s="96"/>
      <c r="F40" s="96"/>
      <c r="G40" s="96"/>
      <c r="H40" s="96"/>
      <c r="I40" s="96"/>
      <c r="J40" s="95"/>
      <c r="K40" s="95"/>
      <c r="L40" s="96"/>
      <c r="M40" s="96"/>
      <c r="N40" s="96"/>
      <c r="O40" s="96"/>
      <c r="P40" s="96"/>
      <c r="Q40" s="95"/>
      <c r="R40" s="95"/>
      <c r="S40" s="96"/>
      <c r="T40" s="96"/>
      <c r="U40" s="96"/>
      <c r="V40" s="97"/>
      <c r="W40" s="96"/>
      <c r="X40" s="95"/>
      <c r="Y40" s="95"/>
      <c r="Z40" s="96"/>
      <c r="AA40" s="96"/>
      <c r="AB40" s="96"/>
      <c r="AC40" s="96"/>
      <c r="AD40" s="96"/>
      <c r="AE40" s="209"/>
      <c r="AF40" s="92"/>
      <c r="AG40" s="93"/>
    </row>
    <row r="41" ht="11.85" customHeight="1">
      <c r="A41" s="99"/>
      <c r="B41" s="96"/>
      <c r="C41" s="101"/>
      <c r="D41" s="95"/>
      <c r="E41" s="96"/>
      <c r="F41" s="96"/>
      <c r="G41" s="96"/>
      <c r="H41" s="96"/>
      <c r="I41" s="96"/>
      <c r="J41" s="95"/>
      <c r="K41" s="95"/>
      <c r="L41" s="96"/>
      <c r="M41" s="96"/>
      <c r="N41" s="96"/>
      <c r="O41" s="96"/>
      <c r="P41" s="96"/>
      <c r="Q41" s="95"/>
      <c r="R41" s="95"/>
      <c r="S41" s="96"/>
      <c r="T41" s="96"/>
      <c r="U41" s="96"/>
      <c r="V41" s="96"/>
      <c r="W41" s="96"/>
      <c r="X41" s="95"/>
      <c r="Y41" s="95"/>
      <c r="Z41" s="96"/>
      <c r="AA41" s="96"/>
      <c r="AB41" s="96"/>
      <c r="AC41" s="96"/>
      <c r="AD41" s="96"/>
      <c r="AE41" s="209"/>
      <c r="AF41" s="92"/>
      <c r="AG41" s="93"/>
    </row>
    <row r="42" ht="11.85" customHeight="1">
      <c r="A42" s="99"/>
      <c r="B42" s="96"/>
      <c r="C42" s="95"/>
      <c r="D42" s="95"/>
      <c r="E42" s="96"/>
      <c r="F42" s="96"/>
      <c r="G42" s="96"/>
      <c r="H42" s="96"/>
      <c r="I42" s="96"/>
      <c r="J42" s="95"/>
      <c r="K42" s="95"/>
      <c r="L42" s="96"/>
      <c r="M42" s="96"/>
      <c r="N42" s="96"/>
      <c r="O42" s="96"/>
      <c r="P42" s="96"/>
      <c r="Q42" s="95"/>
      <c r="R42" s="95"/>
      <c r="S42" s="96"/>
      <c r="T42" s="96"/>
      <c r="U42" s="96"/>
      <c r="V42" s="96"/>
      <c r="W42" s="96"/>
      <c r="X42" s="95"/>
      <c r="Y42" s="95"/>
      <c r="Z42" s="96"/>
      <c r="AA42" s="96"/>
      <c r="AB42" s="96"/>
      <c r="AC42" s="96"/>
      <c r="AD42" s="96"/>
      <c r="AE42" s="209"/>
      <c r="AF42" s="92"/>
      <c r="AG42" s="93"/>
    </row>
    <row r="43" ht="11.85" customHeight="1">
      <c r="A43" s="99"/>
      <c r="B43" s="96"/>
      <c r="C43" s="95"/>
      <c r="D43" s="95"/>
      <c r="E43" s="96"/>
      <c r="F43" s="96"/>
      <c r="G43" s="96"/>
      <c r="H43" s="96"/>
      <c r="I43" s="96"/>
      <c r="J43" s="95"/>
      <c r="K43" s="95"/>
      <c r="L43" s="96"/>
      <c r="M43" s="96"/>
      <c r="N43" s="96"/>
      <c r="O43" s="96"/>
      <c r="P43" s="96"/>
      <c r="Q43" s="95"/>
      <c r="R43" s="95"/>
      <c r="S43" s="96"/>
      <c r="T43" s="96"/>
      <c r="U43" s="96"/>
      <c r="V43" s="96"/>
      <c r="W43" s="96"/>
      <c r="X43" s="95"/>
      <c r="Y43" s="95"/>
      <c r="Z43" s="96"/>
      <c r="AA43" s="96"/>
      <c r="AB43" s="96"/>
      <c r="AC43" s="96"/>
      <c r="AD43" s="96"/>
      <c r="AE43" s="209"/>
      <c r="AF43" s="92"/>
      <c r="AG43" s="93"/>
    </row>
    <row r="44" ht="11.85" customHeight="1">
      <c r="A44" s="99"/>
      <c r="B44" s="96"/>
      <c r="C44" s="95"/>
      <c r="D44" s="95"/>
      <c r="E44" s="96"/>
      <c r="F44" s="96"/>
      <c r="G44" s="96"/>
      <c r="H44" s="96"/>
      <c r="I44" s="96"/>
      <c r="J44" s="95"/>
      <c r="K44" s="95"/>
      <c r="L44" s="96"/>
      <c r="M44" s="96"/>
      <c r="N44" s="96"/>
      <c r="O44" s="96"/>
      <c r="P44" s="96"/>
      <c r="Q44" s="95"/>
      <c r="R44" s="95"/>
      <c r="S44" s="96"/>
      <c r="T44" s="96"/>
      <c r="U44" s="96"/>
      <c r="V44" s="96"/>
      <c r="W44" s="96"/>
      <c r="X44" s="95"/>
      <c r="Y44" s="95"/>
      <c r="Z44" s="96"/>
      <c r="AA44" s="96"/>
      <c r="AB44" s="96"/>
      <c r="AC44" s="96"/>
      <c r="AD44" s="96"/>
      <c r="AE44" s="209"/>
      <c r="AF44" s="92"/>
      <c r="AG44" s="93"/>
    </row>
    <row r="45" ht="11.85" customHeight="1">
      <c r="A45" s="103"/>
      <c r="B45" s="105"/>
      <c r="C45" s="104"/>
      <c r="D45" s="104"/>
      <c r="E45" s="105"/>
      <c r="F45" s="105"/>
      <c r="G45" s="105"/>
      <c r="H45" s="105"/>
      <c r="I45" s="105"/>
      <c r="J45" s="104"/>
      <c r="K45" s="104"/>
      <c r="L45" s="105"/>
      <c r="M45" s="105"/>
      <c r="N45" s="105"/>
      <c r="O45" s="105"/>
      <c r="P45" s="105"/>
      <c r="Q45" s="104"/>
      <c r="R45" s="104"/>
      <c r="S45" s="105"/>
      <c r="T45" s="105"/>
      <c r="U45" s="105"/>
      <c r="V45" s="105"/>
      <c r="W45" s="105"/>
      <c r="X45" s="104"/>
      <c r="Y45" s="104"/>
      <c r="Z45" s="105"/>
      <c r="AA45" s="105"/>
      <c r="AB45" s="105"/>
      <c r="AC45" s="105"/>
      <c r="AD45" s="105"/>
      <c r="AE45" s="211"/>
      <c r="AF45" s="92"/>
      <c r="AG45" s="93"/>
    </row>
    <row r="46" ht="14.65" customHeight="1">
      <c r="A46" t="s" s="107">
        <v>10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9"/>
      <c r="AG46" s="110"/>
    </row>
    <row r="47" ht="14.15" customHeight="1">
      <c r="A47" t="s" s="111">
        <f>IF(COUNTA(A8:A45)=0," ",SUM(A8:A45))</f>
        <v>11</v>
      </c>
      <c r="B47" t="s" s="112">
        <f>IF(COUNTA(B8:B45)=0," ",SUM(B8:B45))</f>
        <v>11</v>
      </c>
      <c r="C47" t="s" s="112">
        <f>IF(COUNTA(C8:C45)=0," ",SUM(C8:C45))</f>
        <v>11</v>
      </c>
      <c r="D47" t="s" s="112">
        <f>IF(COUNTA(D8:D45)=0," ",SUM(D8:D45))</f>
        <v>11</v>
      </c>
      <c r="E47" t="s" s="112">
        <f>IF(COUNTA(E8:E45)=0," ",SUM(E8:E45))</f>
        <v>11</v>
      </c>
      <c r="F47" t="s" s="112">
        <f>IF(COUNTA(F8:F45)=0," ",SUM(F8:F45))</f>
        <v>11</v>
      </c>
      <c r="G47" t="s" s="112">
        <f>IF(COUNTA(G8:G45)=0," ",SUM(G8:G45))</f>
        <v>11</v>
      </c>
      <c r="H47" t="s" s="112">
        <f>IF(COUNTA(H8:H45)=0," ",SUM(H8:H45))</f>
        <v>11</v>
      </c>
      <c r="I47" t="s" s="112">
        <f>IF(COUNTA(I8:I45)=0," ",SUM(I8:I45))</f>
        <v>11</v>
      </c>
      <c r="J47" t="s" s="112">
        <f>IF(COUNTA(J8:J45)=0," ",SUM(J8:J45))</f>
        <v>11</v>
      </c>
      <c r="K47" t="s" s="112">
        <f>IF(COUNTA(K8:K45)=0," ",SUM(K8:K45))</f>
        <v>11</v>
      </c>
      <c r="L47" t="s" s="112">
        <f>IF(COUNTA(L8:L45)=0," ",SUM(L8:L45))</f>
        <v>11</v>
      </c>
      <c r="M47" t="s" s="112">
        <f>IF(COUNTA(M8:M45)=0," ",SUM(M8:M45))</f>
        <v>11</v>
      </c>
      <c r="N47" t="s" s="112">
        <f>IF(COUNTA(N8:N45)=0," ",SUM(N8:N45))</f>
        <v>11</v>
      </c>
      <c r="O47" t="s" s="112">
        <f>IF(COUNTA(O8:O45)=0," ",SUM(O8:O45))</f>
        <v>11</v>
      </c>
      <c r="P47" t="s" s="112">
        <f>IF(COUNTA(P8:P45)=0," ",SUM(P8:P45))</f>
        <v>11</v>
      </c>
      <c r="Q47" t="s" s="112">
        <f>IF(COUNTA(Q8:Q45)=0," ",SUM(Q8:Q45))</f>
        <v>11</v>
      </c>
      <c r="R47" t="s" s="112">
        <f>IF(COUNTA(R8:R45)=0," ",SUM(R8:R45))</f>
        <v>11</v>
      </c>
      <c r="S47" t="s" s="112">
        <f>IF(COUNTA(S8:S45)=0," ",SUM(S8:S45))</f>
        <v>11</v>
      </c>
      <c r="T47" t="s" s="112">
        <f>IF(COUNTA(T8:T45)=0," ",SUM(T8:T45))</f>
        <v>11</v>
      </c>
      <c r="U47" t="s" s="112">
        <f>IF(COUNTA(U8:U45)=0," ",SUM(U8:U45))</f>
        <v>11</v>
      </c>
      <c r="V47" t="s" s="112">
        <f>IF(COUNTA(V8:V45)=0," ",SUM(V8:V45))</f>
        <v>11</v>
      </c>
      <c r="W47" t="s" s="112">
        <f>IF(COUNTA(W8:W45)=0," ",SUM(W8:W45))</f>
        <v>11</v>
      </c>
      <c r="X47" t="s" s="112">
        <f>IF(COUNTA(X8:X45)=0," ",SUM(X8:X45))</f>
        <v>11</v>
      </c>
      <c r="Y47" t="s" s="112">
        <f>IF(COUNTA(Y8:Y45)=0," ",SUM(Y8:Y45))</f>
        <v>11</v>
      </c>
      <c r="Z47" t="s" s="112">
        <f>IF(COUNTA(Z8:Z45)=0," ",SUM(Z8:Z45))</f>
        <v>11</v>
      </c>
      <c r="AA47" t="s" s="112">
        <f>IF(COUNTA(AA8:AA45)=0," ",SUM(AA8:AA45))</f>
        <v>11</v>
      </c>
      <c r="AB47" t="s" s="112">
        <f>IF(COUNTA(AB8:AB45)=0," ",SUM(AB8:AB45))</f>
        <v>11</v>
      </c>
      <c r="AC47" t="s" s="112">
        <f>IF(COUNTA(AC8:AC45)=0," ",SUM(AC8:AC45))</f>
        <v>11</v>
      </c>
      <c r="AD47" t="s" s="112">
        <f>IF(COUNTA(AD8:AD45)=0," ",SUM(AD8:AD45))</f>
        <v>11</v>
      </c>
      <c r="AE47" s="214"/>
      <c r="AF47" s="114"/>
      <c r="AG47" s="115"/>
    </row>
    <row r="48" ht="20.05" customHeight="1">
      <c r="A48" t="s" s="116">
        <f>IF(A47&lt;&gt;" ",A47/A6," ")</f>
        <v>11</v>
      </c>
      <c r="B48" t="s" s="117">
        <f>IF(B47&lt;&gt;" ",B47/B6," ")</f>
        <v>11</v>
      </c>
      <c r="C48" t="s" s="117">
        <f>IF(C47&lt;&gt;" ",C47/C6," ")</f>
        <v>11</v>
      </c>
      <c r="D48" t="s" s="117">
        <f>IF(D47&lt;&gt;" ",D47/D6," ")</f>
        <v>11</v>
      </c>
      <c r="E48" t="s" s="117">
        <f>IF(E47&lt;&gt;" ",E47/E6," ")</f>
        <v>11</v>
      </c>
      <c r="F48" t="s" s="117">
        <f>IF(F47&lt;&gt;" ",F47/F6," ")</f>
        <v>11</v>
      </c>
      <c r="G48" t="s" s="117">
        <f>IF(G47&lt;&gt;" ",G47/G6," ")</f>
        <v>11</v>
      </c>
      <c r="H48" t="s" s="117">
        <f>IF(H47&lt;&gt;" ",H47/H6," ")</f>
        <v>11</v>
      </c>
      <c r="I48" t="s" s="117">
        <f>IF(I47&lt;&gt;" ",I47/I6," ")</f>
        <v>11</v>
      </c>
      <c r="J48" t="s" s="117">
        <f>IF(J47&lt;&gt;" ",J47/J6," ")</f>
        <v>11</v>
      </c>
      <c r="K48" t="s" s="117">
        <f>IF(K47&lt;&gt;" ",K47/K6," ")</f>
        <v>11</v>
      </c>
      <c r="L48" t="s" s="117">
        <f>IF(L47&lt;&gt;" ",L47/L6," ")</f>
        <v>11</v>
      </c>
      <c r="M48" t="s" s="117">
        <f>IF(M47&lt;&gt;" ",M47/M6," ")</f>
        <v>11</v>
      </c>
      <c r="N48" t="s" s="117">
        <f>IF(N47&lt;&gt;" ",N47/N6," ")</f>
        <v>11</v>
      </c>
      <c r="O48" t="s" s="117">
        <f>IF(O47&lt;&gt;" ",O47/O6," ")</f>
        <v>11</v>
      </c>
      <c r="P48" t="s" s="117">
        <f>IF(P47&lt;&gt;" ",P47/P6," ")</f>
        <v>11</v>
      </c>
      <c r="Q48" t="s" s="117">
        <f>IF(Q47&lt;&gt;" ",Q47/Q6," ")</f>
        <v>11</v>
      </c>
      <c r="R48" t="s" s="117">
        <f>IF(R47&lt;&gt;" ",R47/R6," ")</f>
        <v>11</v>
      </c>
      <c r="S48" t="s" s="117">
        <f>IF(S47&lt;&gt;" ",S47/S6," ")</f>
        <v>11</v>
      </c>
      <c r="T48" t="s" s="117">
        <f>IF(T47&lt;&gt;" ",T47/T6," ")</f>
        <v>11</v>
      </c>
      <c r="U48" t="s" s="117">
        <f>IF(U47&lt;&gt;" ",U47/U6," ")</f>
        <v>11</v>
      </c>
      <c r="V48" t="s" s="117">
        <f>IF(V47&lt;&gt;" ",V47/V6," ")</f>
        <v>11</v>
      </c>
      <c r="W48" t="s" s="117">
        <f>IF(W47&lt;&gt;" ",W47/W6," ")</f>
        <v>11</v>
      </c>
      <c r="X48" t="s" s="117">
        <f>IF(X47&lt;&gt;" ",X47/X6," ")</f>
        <v>11</v>
      </c>
      <c r="Y48" t="s" s="117">
        <f>IF(Y47&lt;&gt;" ",Y47/Y6," ")</f>
        <v>11</v>
      </c>
      <c r="Z48" t="s" s="117">
        <f>IF(Z47&lt;&gt;" ",Z47/Z6," ")</f>
        <v>11</v>
      </c>
      <c r="AA48" t="s" s="117">
        <f>IF(AA47&lt;&gt;" ",AA47/AA6," ")</f>
        <v>11</v>
      </c>
      <c r="AB48" t="s" s="117">
        <f>IF(AB47&lt;&gt;" ",AB47/AB6," ")</f>
        <v>11</v>
      </c>
      <c r="AC48" t="s" s="117">
        <f>IF(AC47&lt;&gt;" ",AC47/AC6," ")</f>
        <v>11</v>
      </c>
      <c r="AD48" t="s" s="117">
        <f>IF(AD47&lt;&gt;" ",AD47/AD6," ")</f>
        <v>11</v>
      </c>
      <c r="AE48" s="233"/>
      <c r="AF48" s="119"/>
      <c r="AG48" s="120"/>
    </row>
    <row r="49" ht="15.6" customHeight="1">
      <c r="A49" t="s" s="121">
        <v>12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t="s" s="107">
        <v>12</v>
      </c>
      <c r="AG49" s="124"/>
    </row>
    <row r="50" ht="20.05" customHeight="1">
      <c r="A50" s="125"/>
      <c r="B50" s="126"/>
      <c r="C50" s="127"/>
      <c r="D50" s="127"/>
      <c r="E50" s="127"/>
      <c r="F50" s="127"/>
      <c r="G50" s="127"/>
      <c r="H50" s="126"/>
      <c r="I50" s="127"/>
      <c r="J50" s="127"/>
      <c r="K50" s="127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126"/>
      <c r="AC50" s="126"/>
      <c r="AD50" s="126"/>
      <c r="AE50" s="128"/>
      <c r="AF50" s="129">
        <f>A50+B50+C50+D50+E50+F50+G50+H50+I50+J50+K50+L50+M50+N50+O50+P50+Q50+R50+S50+T50+U50+V50+W50+X50+Y50+Z50+AA50+AB50+AC50+AD50+AE50</f>
        <v>0</v>
      </c>
      <c r="AG50" s="130"/>
    </row>
    <row r="51" ht="20.05" customHeight="1">
      <c r="A51" s="131"/>
      <c r="B51" s="132"/>
      <c r="C51" s="133"/>
      <c r="D51" s="133"/>
      <c r="E51" s="133"/>
      <c r="F51" s="133"/>
      <c r="G51" s="133"/>
      <c r="H51" s="132"/>
      <c r="I51" s="133"/>
      <c r="J51" s="133"/>
      <c r="K51" s="13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132"/>
      <c r="AC51" s="132"/>
      <c r="AD51" s="132"/>
      <c r="AE51" s="134"/>
      <c r="AF51" s="135"/>
      <c r="AG51" s="136"/>
    </row>
    <row r="52" ht="20.05" customHeight="1">
      <c r="A52" t="s" s="137">
        <v>13</v>
      </c>
      <c r="B52" s="138"/>
      <c r="C52" s="139"/>
      <c r="D52" s="139"/>
      <c r="E52" s="139"/>
      <c r="F52" s="139"/>
      <c r="G52" s="140"/>
      <c r="H52" t="s" s="141">
        <v>14</v>
      </c>
      <c r="I52" s="139"/>
      <c r="J52" s="142"/>
      <c r="K52" s="143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0"/>
      <c r="AB52" s="144"/>
      <c r="AC52" s="144"/>
      <c r="AD52" s="144"/>
      <c r="AE52" s="145"/>
      <c r="AF52" s="146"/>
      <c r="AG52" s="146"/>
    </row>
    <row r="53" ht="20.05" customHeight="1">
      <c r="A53" s="147">
        <f>P4</f>
        <v>0.05</v>
      </c>
      <c r="B53" s="148"/>
      <c r="C53" s="147">
        <f>P3</f>
        <v>0.03</v>
      </c>
      <c r="D53" s="148"/>
      <c r="E53" s="147">
        <f>P2</f>
        <v>0.015</v>
      </c>
      <c r="F53" s="148"/>
      <c r="G53" s="149"/>
      <c r="H53" s="150"/>
      <c r="I53" s="151"/>
      <c r="J53" s="152"/>
      <c r="K53" s="12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4"/>
      <c r="AC53" s="154"/>
      <c r="AD53" s="154"/>
      <c r="AE53" s="154"/>
      <c r="AF53" s="156"/>
      <c r="AG53" s="157"/>
    </row>
    <row r="54" ht="20.05" customHeight="1">
      <c r="A54" t="s" s="158">
        <v>15</v>
      </c>
      <c r="B54" s="159">
        <f>10*Q4</f>
        <v>0</v>
      </c>
      <c r="C54" t="s" s="158">
        <v>15</v>
      </c>
      <c r="D54" s="159">
        <f>10*Q3</f>
        <v>0</v>
      </c>
      <c r="E54" t="s" s="158">
        <v>15</v>
      </c>
      <c r="F54" s="159">
        <f>10*Q2</f>
        <v>0</v>
      </c>
      <c r="G54" s="149"/>
      <c r="H54" t="s" s="160">
        <v>16</v>
      </c>
      <c r="I54" s="161">
        <f>O2</f>
        <v>15</v>
      </c>
      <c r="J54" s="162">
        <f>O2*Q4</f>
        <v>0</v>
      </c>
      <c r="K54" s="12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5"/>
      <c r="AB54" s="154"/>
      <c r="AC54" s="154"/>
      <c r="AD54" s="154"/>
      <c r="AE54" s="154"/>
      <c r="AF54" s="156"/>
      <c r="AG54" s="157"/>
    </row>
    <row r="55" ht="20.05" customHeight="1">
      <c r="A55" t="s" s="158">
        <v>17</v>
      </c>
      <c r="B55" s="159">
        <f>20*Q4</f>
        <v>0</v>
      </c>
      <c r="C55" t="s" s="158">
        <v>17</v>
      </c>
      <c r="D55" s="159">
        <f>20*Q3</f>
        <v>0</v>
      </c>
      <c r="E55" t="s" s="158">
        <v>17</v>
      </c>
      <c r="F55" s="159">
        <f>20*Q2</f>
        <v>0</v>
      </c>
      <c r="G55" s="149"/>
      <c r="H55" t="s" s="163">
        <v>18</v>
      </c>
      <c r="I55" s="164">
        <f>P4</f>
        <v>0.05</v>
      </c>
      <c r="J55" s="165">
        <f>Q4</f>
        <v>0</v>
      </c>
      <c r="K55" s="124"/>
      <c r="L55" s="153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5"/>
      <c r="AB55" s="154"/>
      <c r="AC55" s="154"/>
      <c r="AD55" s="154"/>
      <c r="AE55" s="154"/>
      <c r="AF55" s="156"/>
      <c r="AG55" s="157"/>
    </row>
    <row r="56" ht="20.05" customHeight="1">
      <c r="A56" t="s" s="158">
        <v>19</v>
      </c>
      <c r="B56" s="159">
        <f>30*Q4</f>
        <v>0</v>
      </c>
      <c r="C56" t="s" s="158">
        <v>19</v>
      </c>
      <c r="D56" s="159">
        <f>30*Q3</f>
        <v>0</v>
      </c>
      <c r="E56" t="s" s="158">
        <v>19</v>
      </c>
      <c r="F56" s="159">
        <f>30*Q2</f>
        <v>0</v>
      </c>
      <c r="G56" s="149"/>
      <c r="H56" t="s" s="166">
        <v>20</v>
      </c>
      <c r="I56" s="167">
        <v>10</v>
      </c>
      <c r="J56" s="168">
        <f>I56*J55</f>
        <v>0</v>
      </c>
      <c r="K56" s="124"/>
      <c r="L56" s="153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4"/>
      <c r="AC56" s="154"/>
      <c r="AD56" s="154"/>
      <c r="AE56" s="154"/>
      <c r="AF56" s="156"/>
      <c r="AG56" s="157"/>
    </row>
    <row r="57" ht="20.05" customHeight="1">
      <c r="A57" t="s" s="158">
        <v>21</v>
      </c>
      <c r="B57" s="159">
        <f>40*Q4</f>
        <v>0</v>
      </c>
      <c r="C57" t="s" s="158">
        <v>21</v>
      </c>
      <c r="D57" s="159">
        <f>40*Q3</f>
        <v>0</v>
      </c>
      <c r="E57" t="s" s="158">
        <v>21</v>
      </c>
      <c r="F57" s="159">
        <f>40*Q2</f>
        <v>0</v>
      </c>
      <c r="G57" s="124"/>
      <c r="H57" s="169"/>
      <c r="I57" s="170"/>
      <c r="J57" s="170"/>
      <c r="K57" s="155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4"/>
      <c r="AC57" s="154"/>
      <c r="AD57" s="154"/>
      <c r="AE57" s="154"/>
      <c r="AF57" s="171"/>
      <c r="AG57" s="157"/>
    </row>
    <row r="58" ht="20.05" customHeight="1">
      <c r="A58" t="s" s="158">
        <v>22</v>
      </c>
      <c r="B58" s="159">
        <f>50*Q4</f>
        <v>0</v>
      </c>
      <c r="C58" t="s" s="158">
        <v>22</v>
      </c>
      <c r="D58" s="159">
        <f>50*Q3</f>
        <v>0</v>
      </c>
      <c r="E58" t="s" s="158">
        <v>22</v>
      </c>
      <c r="F58" s="159">
        <f>50*Q2</f>
        <v>0</v>
      </c>
      <c r="G58" s="124"/>
      <c r="H58" s="153"/>
      <c r="I58" s="155"/>
      <c r="J58" s="155"/>
      <c r="K58" s="155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154"/>
      <c r="AC58" s="154"/>
      <c r="AD58" s="154"/>
      <c r="AE58" s="154"/>
      <c r="AF58" s="154"/>
      <c r="AG58" s="156"/>
    </row>
    <row r="59" ht="20.05" customHeight="1">
      <c r="A59" t="s" s="172">
        <v>23</v>
      </c>
      <c r="B59" s="173">
        <f>100*Q4</f>
        <v>0</v>
      </c>
      <c r="C59" t="s" s="172">
        <v>23</v>
      </c>
      <c r="D59" s="173">
        <f>100*Q3</f>
        <v>0</v>
      </c>
      <c r="E59" t="s" s="172">
        <v>23</v>
      </c>
      <c r="F59" s="173">
        <f>100*Q2</f>
        <v>0</v>
      </c>
      <c r="G59" s="124"/>
      <c r="H59" s="153"/>
      <c r="I59" s="155"/>
      <c r="J59" s="155"/>
      <c r="K59" s="155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5"/>
      <c r="AB59" s="154"/>
      <c r="AC59" s="154"/>
      <c r="AD59" s="154"/>
      <c r="AE59" s="154"/>
      <c r="AF59" s="154"/>
      <c r="AG59" s="156"/>
    </row>
    <row r="60" ht="20.05" customHeight="1">
      <c r="A60" s="174"/>
      <c r="B60" s="174"/>
      <c r="C60" s="175"/>
      <c r="D60" s="175"/>
      <c r="E60" s="175"/>
      <c r="F60" s="175"/>
      <c r="G60" s="176"/>
      <c r="H60" s="177"/>
      <c r="I60" s="176"/>
      <c r="J60" s="176"/>
      <c r="K60" s="176"/>
      <c r="L60" s="177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4"/>
      <c r="AC60" s="154"/>
      <c r="AD60" s="154"/>
      <c r="AE60" s="154"/>
      <c r="AF60" s="154"/>
      <c r="AG60" s="156"/>
    </row>
    <row r="61" ht="20.05" customHeight="1">
      <c r="A61" t="s" s="178">
        <v>24</v>
      </c>
      <c r="B61" t="s" s="179">
        <v>25</v>
      </c>
      <c r="C61" t="s" s="180">
        <v>26</v>
      </c>
      <c r="D61" t="s" s="178">
        <v>27</v>
      </c>
      <c r="E61" t="s" s="179">
        <v>25</v>
      </c>
      <c r="F61" t="s" s="180">
        <v>26</v>
      </c>
      <c r="G61" t="s" s="178">
        <v>28</v>
      </c>
      <c r="H61" t="s" s="179">
        <v>25</v>
      </c>
      <c r="I61" t="s" s="180">
        <v>26</v>
      </c>
      <c r="J61" t="s" s="181">
        <v>29</v>
      </c>
      <c r="K61" t="s" s="182">
        <v>25</v>
      </c>
      <c r="L61" t="s" s="183">
        <v>26</v>
      </c>
      <c r="M61" s="184"/>
      <c r="N61" s="143"/>
      <c r="O61" s="185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4"/>
      <c r="AC61" s="154"/>
      <c r="AD61" s="154"/>
      <c r="AE61" s="154"/>
      <c r="AF61" s="154"/>
      <c r="AG61" s="156"/>
    </row>
    <row r="62" ht="20.05" customHeight="1">
      <c r="A62" t="s" s="160">
        <v>15</v>
      </c>
      <c r="B62" s="186">
        <v>0.2166</v>
      </c>
      <c r="C62" s="187">
        <v>0.04</v>
      </c>
      <c r="D62" t="s" s="160">
        <v>15</v>
      </c>
      <c r="E62" s="186">
        <v>0.1034</v>
      </c>
      <c r="F62" s="187">
        <v>0.02</v>
      </c>
      <c r="G62" t="s" s="160">
        <v>15</v>
      </c>
      <c r="H62" s="186">
        <v>0.1782</v>
      </c>
      <c r="I62" s="187">
        <v>0.033</v>
      </c>
      <c r="J62" t="s" s="188">
        <v>15</v>
      </c>
      <c r="K62" s="189">
        <v>0.051</v>
      </c>
      <c r="L62" s="190">
        <v>0.01</v>
      </c>
      <c r="M62" s="184"/>
      <c r="N62" s="143"/>
      <c r="O62" s="185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54"/>
      <c r="AC62" s="154"/>
      <c r="AD62" s="154"/>
      <c r="AE62" s="154"/>
      <c r="AF62" s="154"/>
      <c r="AG62" s="156"/>
    </row>
    <row r="63" ht="20.05" customHeight="1">
      <c r="A63" t="s" s="163">
        <v>17</v>
      </c>
      <c r="B63" s="191">
        <v>0.4689</v>
      </c>
      <c r="C63" s="192">
        <v>0.08</v>
      </c>
      <c r="D63" t="s" s="163">
        <v>17</v>
      </c>
      <c r="E63" s="191">
        <v>0.2162</v>
      </c>
      <c r="F63" s="192">
        <v>0.04</v>
      </c>
      <c r="G63" t="s" s="163">
        <v>17</v>
      </c>
      <c r="H63" s="191">
        <v>0.3804</v>
      </c>
      <c r="I63" s="192">
        <v>0.067</v>
      </c>
      <c r="J63" t="s" s="163">
        <v>17</v>
      </c>
      <c r="K63" s="191">
        <v>0.1041</v>
      </c>
      <c r="L63" s="192">
        <v>0.02</v>
      </c>
      <c r="M63" s="184"/>
      <c r="N63" s="143"/>
      <c r="O63" s="185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4"/>
      <c r="AC63" s="154"/>
      <c r="AD63" s="154"/>
      <c r="AE63" s="154"/>
      <c r="AF63" s="154"/>
      <c r="AG63" s="156"/>
    </row>
    <row r="64" ht="20.05" customHeight="1">
      <c r="A64" t="s" s="163">
        <v>19</v>
      </c>
      <c r="B64" s="191">
        <v>0.7618</v>
      </c>
      <c r="C64" s="192">
        <v>0.12</v>
      </c>
      <c r="D64" t="s" s="163">
        <v>19</v>
      </c>
      <c r="E64" s="191">
        <v>0.3378</v>
      </c>
      <c r="F64" s="192">
        <v>0.06</v>
      </c>
      <c r="G64" t="s" s="163">
        <v>19</v>
      </c>
      <c r="H64" s="191">
        <v>0.6103999999999999</v>
      </c>
      <c r="I64" s="192">
        <v>0.1</v>
      </c>
      <c r="J64" t="s" s="163">
        <v>19</v>
      </c>
      <c r="K64" s="191">
        <v>0.1593</v>
      </c>
      <c r="L64" s="192">
        <v>0.03</v>
      </c>
      <c r="M64" s="184"/>
      <c r="N64" s="143"/>
      <c r="O64" s="185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154"/>
      <c r="AC64" s="154"/>
      <c r="AD64" s="154"/>
      <c r="AE64" s="154"/>
      <c r="AF64" s="154"/>
      <c r="AG64" s="156"/>
    </row>
    <row r="65" ht="20.05" customHeight="1">
      <c r="A65" t="s" s="163">
        <v>21</v>
      </c>
      <c r="B65" s="191">
        <v>1.0999</v>
      </c>
      <c r="C65" s="192">
        <v>0.16</v>
      </c>
      <c r="D65" t="s" s="163">
        <v>21</v>
      </c>
      <c r="E65" s="191">
        <v>0.4689</v>
      </c>
      <c r="F65" s="192">
        <v>0.08</v>
      </c>
      <c r="G65" t="s" s="163">
        <v>21</v>
      </c>
      <c r="H65" s="191">
        <v>0.8692</v>
      </c>
      <c r="I65" s="192">
        <v>0.133</v>
      </c>
      <c r="J65" t="s" s="163">
        <v>21</v>
      </c>
      <c r="K65" s="191">
        <v>0.2167</v>
      </c>
      <c r="L65" s="192">
        <v>0.04</v>
      </c>
      <c r="M65" s="184"/>
      <c r="N65" s="143"/>
      <c r="O65" s="185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4"/>
      <c r="AC65" s="154"/>
      <c r="AD65" s="154"/>
      <c r="AE65" s="154"/>
      <c r="AF65" s="154"/>
      <c r="AG65" s="156"/>
    </row>
    <row r="66" ht="20.05" customHeight="1">
      <c r="A66" t="s" s="163">
        <v>22</v>
      </c>
      <c r="B66" s="191">
        <v>1.4882</v>
      </c>
      <c r="C66" s="192">
        <v>0.2</v>
      </c>
      <c r="D66" t="s" s="163">
        <v>22</v>
      </c>
      <c r="E66" s="191">
        <v>0.6101</v>
      </c>
      <c r="F66" s="192">
        <v>0.1</v>
      </c>
      <c r="G66" t="s" s="163">
        <v>22</v>
      </c>
      <c r="H66" s="193">
        <v>1.161</v>
      </c>
      <c r="I66" s="192">
        <v>0.167</v>
      </c>
      <c r="J66" t="s" s="163">
        <v>22</v>
      </c>
      <c r="K66" s="191">
        <v>0.2763</v>
      </c>
      <c r="L66" s="192">
        <v>0.05</v>
      </c>
      <c r="M66" s="184"/>
      <c r="N66" s="143"/>
      <c r="O66" s="185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4"/>
      <c r="AC66" s="154"/>
      <c r="AD66" s="154"/>
      <c r="AE66" s="154"/>
      <c r="AF66" s="154"/>
      <c r="AG66" s="156"/>
    </row>
    <row r="67" ht="20.05" customHeight="1">
      <c r="A67" t="s" s="166">
        <v>23</v>
      </c>
      <c r="B67" s="194">
        <v>4.3781</v>
      </c>
      <c r="C67" s="195">
        <v>0.4</v>
      </c>
      <c r="D67" t="s" s="166">
        <v>23</v>
      </c>
      <c r="E67" s="194">
        <v>1.4882</v>
      </c>
      <c r="F67" s="195">
        <v>0.2</v>
      </c>
      <c r="G67" t="s" s="166">
        <v>23</v>
      </c>
      <c r="H67" s="194">
        <v>3.2132</v>
      </c>
      <c r="I67" s="195">
        <v>0.333</v>
      </c>
      <c r="J67" t="s" s="166">
        <v>23</v>
      </c>
      <c r="K67" s="194">
        <v>0.6104999999999999</v>
      </c>
      <c r="L67" s="195">
        <v>0.1</v>
      </c>
      <c r="M67" s="184"/>
      <c r="N67" s="143"/>
      <c r="O67" s="185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5"/>
      <c r="AB67" s="154"/>
      <c r="AC67" s="154"/>
      <c r="AD67" s="154"/>
      <c r="AE67" s="154"/>
      <c r="AF67" s="154"/>
      <c r="AG67" s="156"/>
    </row>
    <row r="68" ht="20.05" customHeight="1">
      <c r="A68" s="196"/>
      <c r="B68" s="197"/>
      <c r="C68" s="198"/>
      <c r="D68" s="199"/>
      <c r="E68" s="196"/>
      <c r="F68" s="197"/>
      <c r="G68" s="198"/>
      <c r="H68" s="200"/>
      <c r="I68" s="170"/>
      <c r="J68" s="170"/>
      <c r="K68" s="170"/>
      <c r="L68" s="200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5"/>
      <c r="AB68" s="154"/>
      <c r="AC68" s="154"/>
      <c r="AD68" s="154"/>
      <c r="AE68" s="154"/>
      <c r="AF68" s="154"/>
      <c r="AG68" s="156"/>
    </row>
  </sheetData>
  <mergeCells count="22">
    <mergeCell ref="A46:AE46"/>
    <mergeCell ref="A5:D5"/>
    <mergeCell ref="A3:K3"/>
    <mergeCell ref="AD2:AE3"/>
    <mergeCell ref="AB5:AD5"/>
    <mergeCell ref="Q3:R3"/>
    <mergeCell ref="W2:X3"/>
    <mergeCell ref="J2:K2"/>
    <mergeCell ref="Q4:R4"/>
    <mergeCell ref="F2:I2"/>
    <mergeCell ref="U1:V1"/>
    <mergeCell ref="O2:O4"/>
    <mergeCell ref="AA2:AC3"/>
    <mergeCell ref="D2:E2"/>
    <mergeCell ref="A2:C2"/>
    <mergeCell ref="AD1:AE1"/>
    <mergeCell ref="U2:V3"/>
    <mergeCell ref="AA1:AC1"/>
    <mergeCell ref="A1:K1"/>
    <mergeCell ref="Q2:R2"/>
    <mergeCell ref="W1:X1"/>
    <mergeCell ref="O1:R1"/>
  </mergeCells>
  <conditionalFormatting sqref="W1:X1 AD1:AG1 D2:E2 J2:K2 O2:R4 W2:X3 AD2:AG3 AB5:AD5 A6:AG6 A8:AG48 A49:AE51 AF51:AG51 A52:I52 L52:AG52 M53:AG56 I57:AG59 A60:AG60 P61:AG67 D68 H68:AG68">
    <cfRule type="cellIs" dxfId="8" priority="1" operator="lessThan" stopIfTrue="1">
      <formula>0</formula>
    </cfRule>
  </conditionalFormatting>
  <pageMargins left="0.7875" right="0.7875" top="1.02639" bottom="1.02639" header="0.7875" footer="0.7875"/>
  <pageSetup firstPageNumber="1" fitToHeight="1" fitToWidth="1" scale="100" useFirstPageNumber="0" orientation="landscape" pageOrder="downThenOver"/>
  <headerFooter>
    <oddHeader>&amp;C&amp;"Arial,Regular"&amp;10&amp;K000000Sheet1</oddHeader>
    <oddFooter>&amp;C&amp;"Arial,Regular"&amp;10&amp;K000000Page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